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8795" windowHeight="8955" activeTab="1"/>
  </bookViews>
  <sheets>
    <sheet name="Numbrid" sheetId="1" r:id="rId1"/>
    <sheet name="Sprint" sheetId="2" r:id="rId2"/>
    <sheet name="START" sheetId="3" r:id="rId3"/>
    <sheet name="Osalejad" sheetId="4" r:id="rId4"/>
  </sheets>
  <definedNames/>
  <calcPr fullCalcOnLoad="1"/>
</workbook>
</file>

<file path=xl/sharedStrings.xml><?xml version="1.0" encoding="utf-8"?>
<sst xmlns="http://schemas.openxmlformats.org/spreadsheetml/2006/main" count="596" uniqueCount="235">
  <si>
    <t>Jans Arujõe</t>
  </si>
  <si>
    <t>Toomas Greenfeldt</t>
  </si>
  <si>
    <t>Raimo Reek</t>
  </si>
  <si>
    <t>Juta Arujõe</t>
  </si>
  <si>
    <t>Teet Tetsmann</t>
  </si>
  <si>
    <t>Alik Koljal</t>
  </si>
  <si>
    <t>Tarvi Teearu</t>
  </si>
  <si>
    <t>Meelis Kirst</t>
  </si>
  <si>
    <t>Tauno Krüüger</t>
  </si>
  <si>
    <t>Deivid Kandelin</t>
  </si>
  <si>
    <t>Merlin Mango</t>
  </si>
  <si>
    <t>Karmo Roots</t>
  </si>
  <si>
    <t>Kaido Saadjärv</t>
  </si>
  <si>
    <t>Ivo Uutar</t>
  </si>
  <si>
    <t>Priit Põldaru</t>
  </si>
  <si>
    <t>Priit Raavel</t>
  </si>
  <si>
    <t>Indrek Kandelin</t>
  </si>
  <si>
    <t>Raivo Kandelin</t>
  </si>
  <si>
    <t>Viljar Karlep</t>
  </si>
  <si>
    <t>Vaido Sander</t>
  </si>
  <si>
    <t>Robin Kants</t>
  </si>
  <si>
    <t>Klass</t>
  </si>
  <si>
    <t>I</t>
  </si>
  <si>
    <t>II</t>
  </si>
  <si>
    <t>III</t>
  </si>
  <si>
    <t>Nr</t>
  </si>
  <si>
    <t>Nimi</t>
  </si>
  <si>
    <t>Koht</t>
  </si>
  <si>
    <t>Punkte</t>
  </si>
  <si>
    <t>Kokku</t>
  </si>
  <si>
    <t>II voor</t>
  </si>
  <si>
    <t>I voor</t>
  </si>
  <si>
    <t>Martin Tomson</t>
  </si>
  <si>
    <t>Ahto Tomson</t>
  </si>
  <si>
    <t>Sprint esivedu</t>
  </si>
  <si>
    <t>Sprint tagavedu</t>
  </si>
  <si>
    <t>Siim Ots</t>
  </si>
  <si>
    <t>Ülar Jänes</t>
  </si>
  <si>
    <t>Margus Jamštšinski</t>
  </si>
  <si>
    <t>Külli Saadjärv</t>
  </si>
  <si>
    <t>Sprint noored</t>
  </si>
  <si>
    <t>Kross noored</t>
  </si>
  <si>
    <t>Kross esivedu</t>
  </si>
  <si>
    <t>Kross tagavedu</t>
  </si>
  <si>
    <t>Einar Sander</t>
  </si>
  <si>
    <t>Lembit Meriorg</t>
  </si>
  <si>
    <t>Rain Reinson</t>
  </si>
  <si>
    <t>Robert Rand</t>
  </si>
  <si>
    <t>Margo Soomets</t>
  </si>
  <si>
    <t>Ats Käär</t>
  </si>
  <si>
    <t>Jane Arujõe</t>
  </si>
  <si>
    <t>Ragnar Tiitus</t>
  </si>
  <si>
    <t>Janri Tori</t>
  </si>
  <si>
    <t>Aare Jürgenson</t>
  </si>
  <si>
    <t>DNS</t>
  </si>
  <si>
    <t>DNF</t>
  </si>
  <si>
    <t>Robert Peetson</t>
  </si>
  <si>
    <t>1</t>
  </si>
  <si>
    <t>2</t>
  </si>
  <si>
    <t>3</t>
  </si>
  <si>
    <t>4</t>
  </si>
  <si>
    <t>5</t>
  </si>
  <si>
    <t>7</t>
  </si>
  <si>
    <t>14</t>
  </si>
  <si>
    <t>6</t>
  </si>
  <si>
    <t>8</t>
  </si>
  <si>
    <t>9</t>
  </si>
  <si>
    <t>10</t>
  </si>
  <si>
    <t>11</t>
  </si>
  <si>
    <t>4.</t>
  </si>
  <si>
    <t>12</t>
  </si>
  <si>
    <t>13</t>
  </si>
  <si>
    <t>22</t>
  </si>
  <si>
    <t>17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</si>
  <si>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</si>
  <si>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</si>
  <si>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</si>
  <si>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</si>
  <si>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</si>
  <si>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</si>
  <si>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</si>
  <si>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</si>
  <si>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</si>
  <si>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23</t>
  </si>
  <si>
    <t>NR</t>
  </si>
  <si>
    <t>I VOOR</t>
  </si>
  <si>
    <t>SPRINT</t>
  </si>
  <si>
    <t>Kvalifikatsioon</t>
  </si>
  <si>
    <t>Sprint naised</t>
  </si>
  <si>
    <t>Eliise Krüüger</t>
  </si>
  <si>
    <t>Eero Labotkin</t>
  </si>
  <si>
    <t>Tiit Jaanson</t>
  </si>
  <si>
    <t>Eero Heinmets</t>
  </si>
  <si>
    <t>Valmar Gilden</t>
  </si>
  <si>
    <t>Tõnis Uutar</t>
  </si>
  <si>
    <t>5.01.2</t>
  </si>
  <si>
    <t>Nr.</t>
  </si>
  <si>
    <t>16</t>
  </si>
  <si>
    <t>32</t>
  </si>
  <si>
    <t>5.10.9</t>
  </si>
  <si>
    <t>4.47.2</t>
  </si>
  <si>
    <t>25</t>
  </si>
  <si>
    <t>III voor</t>
  </si>
  <si>
    <t>Noored</t>
  </si>
  <si>
    <t>Naised</t>
  </si>
  <si>
    <t>Esivedu</t>
  </si>
  <si>
    <t>Finaal</t>
  </si>
  <si>
    <t>27</t>
  </si>
  <si>
    <t>14.</t>
  </si>
  <si>
    <t>15.</t>
  </si>
  <si>
    <t>Superfinaal</t>
  </si>
  <si>
    <t>Martin Boldovski</t>
  </si>
  <si>
    <t>Piret Labotkin</t>
  </si>
  <si>
    <t>Taivo Rooger</t>
  </si>
  <si>
    <t>Rainar Tänav</t>
  </si>
  <si>
    <t>Tanel Tetsmann</t>
  </si>
  <si>
    <t>Toivo Tetsmann</t>
  </si>
  <si>
    <t>Valdo Urb</t>
  </si>
  <si>
    <t>Rainer Hansalu</t>
  </si>
  <si>
    <t>Erki Tart</t>
  </si>
  <si>
    <t>Joosep Hütt</t>
  </si>
  <si>
    <t>Reimo Laev</t>
  </si>
  <si>
    <t>Margus Gross</t>
  </si>
  <si>
    <t>Marek Saar</t>
  </si>
  <si>
    <t>5.03.3</t>
  </si>
  <si>
    <t>4.41.1</t>
  </si>
  <si>
    <t>4.51.1</t>
  </si>
  <si>
    <t>4.40.2</t>
  </si>
  <si>
    <t>Kaia Käsper</t>
  </si>
  <si>
    <t>Margus Ollino</t>
  </si>
  <si>
    <t>4.28.3</t>
  </si>
  <si>
    <t>4.27.3</t>
  </si>
  <si>
    <t>4.30.6</t>
  </si>
  <si>
    <t>1.12.4</t>
  </si>
  <si>
    <t>1.10.9</t>
  </si>
  <si>
    <t>1.06.4</t>
  </si>
  <si>
    <t>1.07.4</t>
  </si>
  <si>
    <t>1.11.0</t>
  </si>
  <si>
    <t>1.08.5</t>
  </si>
  <si>
    <t>6.24.7</t>
  </si>
  <si>
    <t>4.57.8</t>
  </si>
  <si>
    <t>4.42.6</t>
  </si>
  <si>
    <t>4.46.8</t>
  </si>
  <si>
    <t>4.45.6</t>
  </si>
  <si>
    <t>4.59.7</t>
  </si>
  <si>
    <t>4.28.4</t>
  </si>
  <si>
    <t>4.43.4</t>
  </si>
  <si>
    <t>4.50.8</t>
  </si>
  <si>
    <t>5.26.7</t>
  </si>
  <si>
    <t>5.09.2</t>
  </si>
  <si>
    <t>19</t>
  </si>
  <si>
    <t>5.26.1</t>
  </si>
  <si>
    <t>5.34.4</t>
  </si>
  <si>
    <t>5.01.1</t>
  </si>
  <si>
    <t>15</t>
  </si>
  <si>
    <t>7.19.4</t>
  </si>
  <si>
    <t>7.04.2</t>
  </si>
  <si>
    <t>7.24.2</t>
  </si>
  <si>
    <t>7.00.3</t>
  </si>
  <si>
    <t>6.59.2</t>
  </si>
  <si>
    <t>7.25.6</t>
  </si>
  <si>
    <t>4.44.7</t>
  </si>
  <si>
    <t>5.00.0</t>
  </si>
  <si>
    <t>4.40.9</t>
  </si>
  <si>
    <t>6.06.0</t>
  </si>
  <si>
    <t>6.39.4</t>
  </si>
  <si>
    <t>7.31.3</t>
  </si>
  <si>
    <t>5.37.9</t>
  </si>
  <si>
    <t>5.14.9</t>
  </si>
  <si>
    <t>5.25.2</t>
  </si>
  <si>
    <t>4.56.9</t>
  </si>
  <si>
    <t>4.42.7</t>
  </si>
  <si>
    <t>5.08.7</t>
  </si>
  <si>
    <t>4.32.1</t>
  </si>
  <si>
    <t>5.20.5</t>
  </si>
  <si>
    <t>4.56.2</t>
  </si>
  <si>
    <t>5.20.9</t>
  </si>
  <si>
    <t>4.40.5</t>
  </si>
  <si>
    <t>5.12.1</t>
  </si>
  <si>
    <t>4.36.4</t>
  </si>
  <si>
    <t>4.40.3</t>
  </si>
  <si>
    <t>4.56.7</t>
  </si>
  <si>
    <t>4.54.6</t>
  </si>
  <si>
    <t>5.11.3</t>
  </si>
  <si>
    <t>18</t>
  </si>
  <si>
    <t>24</t>
  </si>
  <si>
    <t>29</t>
  </si>
  <si>
    <t>33</t>
  </si>
  <si>
    <t>35</t>
  </si>
  <si>
    <t>7.09.5</t>
  </si>
  <si>
    <t>7.31.1</t>
  </si>
  <si>
    <t>7.07.9</t>
  </si>
  <si>
    <t>7.14.0</t>
  </si>
  <si>
    <t>7.27.1</t>
  </si>
  <si>
    <t>7.32.8</t>
  </si>
  <si>
    <t>4.58.5</t>
  </si>
  <si>
    <t>6.47.4</t>
  </si>
  <si>
    <t>5.07.5</t>
  </si>
  <si>
    <t>4.45.9</t>
  </si>
  <si>
    <t>6.41.0</t>
  </si>
  <si>
    <t>5.39.3</t>
  </si>
  <si>
    <t>5.28.2</t>
  </si>
  <si>
    <t>5.18.2</t>
  </si>
  <si>
    <t>5.10.7</t>
  </si>
  <si>
    <t>5.16.7</t>
  </si>
  <si>
    <t>5.05.3</t>
  </si>
  <si>
    <t>5.11.7</t>
  </si>
  <si>
    <t>4.58.0</t>
  </si>
  <si>
    <t>4.53.9</t>
  </si>
  <si>
    <t>4.51.3</t>
  </si>
  <si>
    <t>4.46.0</t>
  </si>
  <si>
    <t>4.39.1</t>
  </si>
  <si>
    <t>4.37.6</t>
  </si>
  <si>
    <t>4.38.5</t>
  </si>
  <si>
    <t>26</t>
  </si>
  <si>
    <t>34</t>
  </si>
  <si>
    <t>16.</t>
  </si>
  <si>
    <t>17.</t>
  </si>
  <si>
    <t>18.</t>
  </si>
  <si>
    <t>9.28.3</t>
  </si>
  <si>
    <t>9.30.1</t>
  </si>
  <si>
    <t>9.57.5</t>
  </si>
  <si>
    <t>7 ringi</t>
  </si>
  <si>
    <t>5.07.9</t>
  </si>
  <si>
    <t>10 sek</t>
  </si>
  <si>
    <t>5.45.3</t>
  </si>
  <si>
    <t>Litsents</t>
  </si>
  <si>
    <t>006</t>
  </si>
  <si>
    <t>028</t>
  </si>
  <si>
    <t>020</t>
  </si>
  <si>
    <t>017</t>
  </si>
  <si>
    <t>014</t>
  </si>
  <si>
    <t>019</t>
  </si>
  <si>
    <t>Aeg</t>
  </si>
  <si>
    <t>Trahv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</si>
</sst>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25]d\.\ mmmm\ yyyy&quot;. a.&quot;"/>
    <numFmt numFmtId="165" formatCode="0.0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i/>
      <sz val="10"/>
      <name val="Arial"/>
      <family val="2"/>
    </font>
    <font>
      <sz val="9"/>
      <color indexed="8"/>
      <name val="Arial"/>
      <family val="0"/>
    </font>
    <font>
      <i/>
      <sz val="10"/>
      <name val="Arial"/>
      <family val="2"/>
    </font>
    <font>
      <i/>
      <sz val="18"/>
      <name val="Arial"/>
      <family val="2"/>
    </font>
    <font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7" fontId="0" fillId="0" borderId="0" xfId="0" applyNumberFormat="1" applyAlignment="1">
      <alignment/>
    </xf>
    <xf numFmtId="10" fontId="0" fillId="0" borderId="0" xfId="0" applyNumberFormat="1" applyAlignment="1">
      <alignment/>
    </xf>
    <xf numFmtId="22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0" xfId="0" applyNumberFormat="1" applyFont="1" applyAlignment="1">
      <alignment/>
    </xf>
    <xf numFmtId="0" fontId="7" fillId="0" borderId="11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PageLayoutView="0" workbookViewId="0" topLeftCell="A1">
      <selection activeCell="E35" sqref="E35"/>
    </sheetView>
  </sheetViews>
  <sheetFormatPr defaultColWidth="9.140625" defaultRowHeight="12.75"/>
  <cols>
    <col min="1" max="1" width="3.00390625" style="1" bestFit="1" customWidth="1"/>
    <col min="2" max="2" width="13.8515625" style="1" bestFit="1" customWidth="1"/>
    <col min="3" max="3" width="2.28125" style="1" customWidth="1"/>
    <col min="4" max="4" width="4.00390625" style="1" bestFit="1" customWidth="1"/>
    <col min="5" max="5" width="15.8515625" style="1" bestFit="1" customWidth="1"/>
    <col min="6" max="6" width="2.28125" style="1" customWidth="1"/>
    <col min="7" max="7" width="3.00390625" style="1" bestFit="1" customWidth="1"/>
    <col min="8" max="8" width="16.7109375" style="1" bestFit="1" customWidth="1"/>
    <col min="9" max="9" width="2.140625" style="1" customWidth="1"/>
    <col min="10" max="10" width="5.00390625" style="1" bestFit="1" customWidth="1"/>
    <col min="11" max="11" width="16.7109375" style="1" bestFit="1" customWidth="1"/>
    <col min="12" max="12" width="2.28125" style="1" customWidth="1"/>
    <col min="13" max="13" width="4.57421875" style="1" bestFit="1" customWidth="1"/>
    <col min="14" max="14" width="17.8515625" style="1" bestFit="1" customWidth="1"/>
    <col min="15" max="15" width="2.57421875" style="1" customWidth="1"/>
    <col min="16" max="16" width="5.00390625" style="1" bestFit="1" customWidth="1"/>
    <col min="17" max="17" width="13.7109375" style="1" bestFit="1" customWidth="1"/>
    <col min="18" max="18" width="2.7109375" style="1" customWidth="1"/>
    <col min="19" max="19" width="7.140625" style="6" bestFit="1" customWidth="1"/>
    <col min="20" max="20" width="13.8515625" style="1" bestFit="1" customWidth="1"/>
    <col min="21" max="16384" width="9.140625" style="1" customWidth="1"/>
  </cols>
  <sheetData>
    <row r="1" spans="2:17" ht="12.75" customHeight="1">
      <c r="B1" s="1" t="s">
        <v>40</v>
      </c>
      <c r="E1" s="1" t="s">
        <v>34</v>
      </c>
      <c r="H1" s="1" t="s">
        <v>35</v>
      </c>
      <c r="K1" s="1" t="s">
        <v>41</v>
      </c>
      <c r="N1" s="1" t="s">
        <v>42</v>
      </c>
      <c r="Q1" s="1" t="s">
        <v>43</v>
      </c>
    </row>
    <row r="2" spans="1:17" ht="12.75" customHeight="1">
      <c r="A2" s="1">
        <v>1</v>
      </c>
      <c r="B2" s="1" t="s">
        <v>0</v>
      </c>
      <c r="D2" s="1">
        <v>2</v>
      </c>
      <c r="E2" s="1" t="s">
        <v>1</v>
      </c>
      <c r="G2" s="1">
        <v>1</v>
      </c>
      <c r="H2" s="1" t="s">
        <v>44</v>
      </c>
      <c r="J2" s="1">
        <v>4</v>
      </c>
      <c r="K2" s="1" t="s">
        <v>10</v>
      </c>
      <c r="M2" s="1">
        <v>6</v>
      </c>
      <c r="N2" s="1" t="s">
        <v>36</v>
      </c>
      <c r="P2" s="1">
        <v>2</v>
      </c>
      <c r="Q2" s="1" t="s">
        <v>49</v>
      </c>
    </row>
    <row r="3" spans="1:17" ht="12.75" customHeight="1">
      <c r="A3" s="1">
        <v>4</v>
      </c>
      <c r="B3" s="1" t="s">
        <v>10</v>
      </c>
      <c r="D3" s="1">
        <v>6</v>
      </c>
      <c r="E3" s="1" t="s">
        <v>37</v>
      </c>
      <c r="G3" s="1">
        <v>18</v>
      </c>
      <c r="H3" s="1" t="s">
        <v>16</v>
      </c>
      <c r="J3" s="1">
        <v>18</v>
      </c>
      <c r="K3" s="1" t="s">
        <v>9</v>
      </c>
      <c r="M3" s="1">
        <v>8</v>
      </c>
      <c r="N3" s="1" t="s">
        <v>4</v>
      </c>
      <c r="P3" s="1">
        <v>5</v>
      </c>
      <c r="Q3" s="1" t="s">
        <v>5</v>
      </c>
    </row>
    <row r="4" spans="1:17" ht="12.75" customHeight="1">
      <c r="A4" s="1">
        <v>8</v>
      </c>
      <c r="B4" s="1" t="s">
        <v>6</v>
      </c>
      <c r="D4" s="1">
        <v>7</v>
      </c>
      <c r="E4" s="1" t="s">
        <v>39</v>
      </c>
      <c r="G4" s="1">
        <v>19</v>
      </c>
      <c r="H4" s="1" t="s">
        <v>17</v>
      </c>
      <c r="J4" s="1">
        <v>20</v>
      </c>
      <c r="K4" s="1" t="s">
        <v>51</v>
      </c>
      <c r="M4" s="1">
        <v>9</v>
      </c>
      <c r="N4" s="1" t="s">
        <v>13</v>
      </c>
      <c r="P4" s="1">
        <v>6</v>
      </c>
      <c r="Q4" s="1" t="s">
        <v>7</v>
      </c>
    </row>
    <row r="5" spans="1:17" ht="12.75" customHeight="1">
      <c r="A5" s="1">
        <v>11</v>
      </c>
      <c r="B5" s="1" t="s">
        <v>8</v>
      </c>
      <c r="D5" s="1">
        <v>8</v>
      </c>
      <c r="E5" s="1" t="s">
        <v>4</v>
      </c>
      <c r="G5" s="1">
        <v>20</v>
      </c>
      <c r="H5" s="1" t="s">
        <v>18</v>
      </c>
      <c r="J5" s="1">
        <v>47</v>
      </c>
      <c r="K5" s="1" t="s">
        <v>52</v>
      </c>
      <c r="M5" s="1">
        <v>18</v>
      </c>
      <c r="N5" s="1" t="s">
        <v>2</v>
      </c>
      <c r="P5" s="1">
        <v>18</v>
      </c>
      <c r="Q5" s="1" t="s">
        <v>16</v>
      </c>
    </row>
    <row r="6" spans="1:17" ht="12.75" customHeight="1">
      <c r="A6" s="1">
        <v>15</v>
      </c>
      <c r="B6" s="1" t="s">
        <v>20</v>
      </c>
      <c r="D6" s="1">
        <v>15</v>
      </c>
      <c r="E6" s="1" t="s">
        <v>3</v>
      </c>
      <c r="G6" s="1">
        <v>34</v>
      </c>
      <c r="H6" s="1" t="s">
        <v>32</v>
      </c>
      <c r="M6" s="1">
        <v>47</v>
      </c>
      <c r="N6" s="1" t="s">
        <v>38</v>
      </c>
      <c r="P6" s="1">
        <v>19</v>
      </c>
      <c r="Q6" s="1" t="s">
        <v>17</v>
      </c>
    </row>
    <row r="7" spans="1:17" ht="12.75" customHeight="1">
      <c r="A7" s="1">
        <v>18</v>
      </c>
      <c r="B7" s="1" t="s">
        <v>9</v>
      </c>
      <c r="D7" s="1">
        <v>20</v>
      </c>
      <c r="E7" s="1" t="s">
        <v>11</v>
      </c>
      <c r="G7" s="1">
        <v>35</v>
      </c>
      <c r="H7" s="1" t="s">
        <v>33</v>
      </c>
      <c r="P7" s="1">
        <v>20</v>
      </c>
      <c r="Q7" s="1" t="s">
        <v>18</v>
      </c>
    </row>
    <row r="8" spans="1:17" ht="12.75" customHeight="1">
      <c r="A8" s="1">
        <v>20</v>
      </c>
      <c r="B8" s="1" t="s">
        <v>11</v>
      </c>
      <c r="D8" s="1">
        <v>28</v>
      </c>
      <c r="E8" s="1" t="s">
        <v>14</v>
      </c>
      <c r="G8" s="1">
        <v>78</v>
      </c>
      <c r="H8" s="1" t="s">
        <v>45</v>
      </c>
      <c r="P8" s="1">
        <v>29</v>
      </c>
      <c r="Q8" s="1" t="s">
        <v>19</v>
      </c>
    </row>
    <row r="9" spans="1:17" ht="12.75" customHeight="1">
      <c r="A9" s="1">
        <v>21</v>
      </c>
      <c r="B9" s="1" t="s">
        <v>12</v>
      </c>
      <c r="D9" s="1">
        <v>210</v>
      </c>
      <c r="E9" s="1" t="s">
        <v>50</v>
      </c>
      <c r="P9" s="1">
        <v>30</v>
      </c>
      <c r="Q9" s="1" t="s">
        <v>48</v>
      </c>
    </row>
    <row r="10" spans="1:2" ht="12.75" customHeight="1">
      <c r="A10" s="1">
        <v>29</v>
      </c>
      <c r="B10" s="1" t="s">
        <v>46</v>
      </c>
    </row>
    <row r="11" spans="1:2" ht="12.75" customHeight="1">
      <c r="A11" s="1">
        <v>30</v>
      </c>
      <c r="B11" s="1" t="s">
        <v>47</v>
      </c>
    </row>
    <row r="12" spans="1:2" ht="12.75" customHeight="1">
      <c r="A12" s="1">
        <v>91</v>
      </c>
      <c r="B12" s="1" t="s">
        <v>15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spans="13:14" ht="12.75" customHeight="1">
      <c r="M31" s="5"/>
      <c r="N31" s="5"/>
    </row>
    <row r="32" ht="12.75" customHeight="1">
      <c r="O32" s="5"/>
    </row>
  </sheetData>
  <sheetProtection/>
  <printOptions/>
  <pageMargins left="0.29" right="0.37" top="1" bottom="1" header="0.5" footer="0.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PageLayoutView="0" workbookViewId="0" topLeftCell="A1">
      <selection activeCell="F47" sqref="F47"/>
    </sheetView>
  </sheetViews>
  <sheetFormatPr defaultColWidth="9.140625" defaultRowHeight="16.5" customHeight="1"/>
  <cols>
    <col min="1" max="1" width="21.421875" style="0" bestFit="1" customWidth="1"/>
    <col min="2" max="2" width="4.00390625" style="0" bestFit="1" customWidth="1"/>
    <col min="3" max="3" width="17.8515625" style="0" bestFit="1" customWidth="1"/>
    <col min="4" max="4" width="12.7109375" style="10" bestFit="1" customWidth="1"/>
    <col min="5" max="6" width="12.7109375" style="10" customWidth="1"/>
    <col min="7" max="7" width="6.8515625" style="10" bestFit="1" customWidth="1"/>
    <col min="8" max="8" width="5.7109375" style="10" bestFit="1" customWidth="1"/>
    <col min="9" max="9" width="6.8515625" style="10" bestFit="1" customWidth="1"/>
    <col min="10" max="10" width="6.28125" style="10" bestFit="1" customWidth="1"/>
    <col min="11" max="11" width="6.28125" style="10" customWidth="1"/>
    <col min="12" max="12" width="6.140625" style="10" bestFit="1" customWidth="1"/>
    <col min="13" max="14" width="9.140625" style="4" customWidth="1"/>
  </cols>
  <sheetData>
    <row r="1" spans="1:13" ht="16.5" customHeight="1">
      <c r="A1" s="2" t="s">
        <v>21</v>
      </c>
      <c r="B1" s="3" t="s">
        <v>25</v>
      </c>
      <c r="C1" s="2" t="s">
        <v>26</v>
      </c>
      <c r="D1" s="10" t="s">
        <v>226</v>
      </c>
      <c r="E1" s="9" t="s">
        <v>87</v>
      </c>
      <c r="F1" s="9" t="s">
        <v>27</v>
      </c>
      <c r="G1" s="9" t="s">
        <v>31</v>
      </c>
      <c r="H1" s="10" t="s">
        <v>28</v>
      </c>
      <c r="I1" s="9" t="s">
        <v>30</v>
      </c>
      <c r="J1" s="10" t="s">
        <v>28</v>
      </c>
      <c r="K1" s="10" t="s">
        <v>29</v>
      </c>
      <c r="L1" s="10" t="s">
        <v>106</v>
      </c>
      <c r="M1" s="9" t="s">
        <v>27</v>
      </c>
    </row>
    <row r="2" spans="1:13" ht="16.5" customHeight="1">
      <c r="A2" t="s">
        <v>41</v>
      </c>
      <c r="B2" s="8">
        <v>14</v>
      </c>
      <c r="C2" s="7" t="s">
        <v>52</v>
      </c>
      <c r="D2" s="10" t="s">
        <v>227</v>
      </c>
      <c r="E2" s="10" t="s">
        <v>138</v>
      </c>
      <c r="F2" s="10" t="s">
        <v>57</v>
      </c>
      <c r="G2" s="10" t="s">
        <v>156</v>
      </c>
      <c r="H2" s="10" t="s">
        <v>57</v>
      </c>
      <c r="I2" s="10" t="s">
        <v>189</v>
      </c>
      <c r="J2" s="10" t="s">
        <v>57</v>
      </c>
      <c r="K2" s="10" t="s">
        <v>58</v>
      </c>
      <c r="L2" s="10" t="s">
        <v>220</v>
      </c>
      <c r="M2" s="10" t="s">
        <v>22</v>
      </c>
    </row>
    <row r="3" spans="1:13" ht="16.5" customHeight="1">
      <c r="A3" t="s">
        <v>41</v>
      </c>
      <c r="B3" s="8">
        <v>11</v>
      </c>
      <c r="C3" s="7" t="s">
        <v>8</v>
      </c>
      <c r="D3" s="10" t="s">
        <v>228</v>
      </c>
      <c r="E3" s="10" t="s">
        <v>137</v>
      </c>
      <c r="F3" s="10" t="s">
        <v>58</v>
      </c>
      <c r="G3" s="10" t="s">
        <v>155</v>
      </c>
      <c r="H3" s="10" t="s">
        <v>58</v>
      </c>
      <c r="I3" s="10" t="s">
        <v>190</v>
      </c>
      <c r="J3" s="10" t="s">
        <v>58</v>
      </c>
      <c r="K3" s="10" t="s">
        <v>60</v>
      </c>
      <c r="L3" s="10" t="s">
        <v>222</v>
      </c>
      <c r="M3" s="10" t="s">
        <v>23</v>
      </c>
    </row>
    <row r="4" spans="2:13" ht="16.5" customHeight="1">
      <c r="B4" s="8"/>
      <c r="C4" s="7"/>
      <c r="M4" s="10"/>
    </row>
    <row r="5" spans="1:13" ht="16.5" customHeight="1">
      <c r="A5" s="2" t="s">
        <v>21</v>
      </c>
      <c r="B5" s="3" t="s">
        <v>25</v>
      </c>
      <c r="C5" s="2" t="s">
        <v>26</v>
      </c>
      <c r="D5" s="10" t="s">
        <v>226</v>
      </c>
      <c r="E5" s="9" t="s">
        <v>87</v>
      </c>
      <c r="F5" s="9" t="s">
        <v>27</v>
      </c>
      <c r="G5" s="9" t="s">
        <v>31</v>
      </c>
      <c r="H5" s="10" t="s">
        <v>28</v>
      </c>
      <c r="I5" s="9" t="s">
        <v>30</v>
      </c>
      <c r="J5" s="10" t="s">
        <v>28</v>
      </c>
      <c r="K5" s="10" t="s">
        <v>29</v>
      </c>
      <c r="L5" s="10" t="s">
        <v>106</v>
      </c>
      <c r="M5" s="9" t="s">
        <v>27</v>
      </c>
    </row>
    <row r="6" spans="1:13" ht="16.5" customHeight="1">
      <c r="A6" t="s">
        <v>42</v>
      </c>
      <c r="B6" s="8">
        <v>47</v>
      </c>
      <c r="C6" s="7" t="s">
        <v>38</v>
      </c>
      <c r="D6" s="10" t="s">
        <v>229</v>
      </c>
      <c r="E6" s="10" t="s">
        <v>136</v>
      </c>
      <c r="F6" s="10" t="s">
        <v>58</v>
      </c>
      <c r="G6" s="10" t="s">
        <v>159</v>
      </c>
      <c r="H6" s="10" t="s">
        <v>57</v>
      </c>
      <c r="I6" s="10" t="s">
        <v>191</v>
      </c>
      <c r="J6" s="10" t="s">
        <v>57</v>
      </c>
      <c r="K6" s="10" t="s">
        <v>59</v>
      </c>
      <c r="L6" s="10" t="s">
        <v>219</v>
      </c>
      <c r="M6" s="10" t="s">
        <v>22</v>
      </c>
    </row>
    <row r="7" spans="1:13" ht="16.5" customHeight="1">
      <c r="A7" t="s">
        <v>42</v>
      </c>
      <c r="B7" s="8">
        <v>8</v>
      </c>
      <c r="C7" s="7" t="s">
        <v>115</v>
      </c>
      <c r="D7" s="10" t="s">
        <v>230</v>
      </c>
      <c r="E7" s="10" t="s">
        <v>134</v>
      </c>
      <c r="F7" s="10" t="s">
        <v>59</v>
      </c>
      <c r="G7" s="10" t="s">
        <v>157</v>
      </c>
      <c r="H7" s="10" t="s">
        <v>59</v>
      </c>
      <c r="I7" s="10" t="s">
        <v>193</v>
      </c>
      <c r="J7" s="10" t="s">
        <v>59</v>
      </c>
      <c r="K7" s="10" t="s">
        <v>64</v>
      </c>
      <c r="L7" s="10" t="s">
        <v>221</v>
      </c>
      <c r="M7" s="10" t="s">
        <v>23</v>
      </c>
    </row>
    <row r="8" spans="1:13" ht="16.5" customHeight="1">
      <c r="A8" t="s">
        <v>42</v>
      </c>
      <c r="B8" s="8">
        <v>46</v>
      </c>
      <c r="C8" s="7" t="s">
        <v>37</v>
      </c>
      <c r="D8" s="10" t="s">
        <v>231</v>
      </c>
      <c r="E8" s="10" t="s">
        <v>135</v>
      </c>
      <c r="F8" s="10" t="s">
        <v>57</v>
      </c>
      <c r="G8" s="10" t="s">
        <v>158</v>
      </c>
      <c r="H8" s="10" t="s">
        <v>58</v>
      </c>
      <c r="I8" s="10" t="s">
        <v>192</v>
      </c>
      <c r="J8" s="10" t="s">
        <v>58</v>
      </c>
      <c r="K8" s="10" t="s">
        <v>59</v>
      </c>
      <c r="L8" s="10" t="s">
        <v>55</v>
      </c>
      <c r="M8" s="10" t="s">
        <v>24</v>
      </c>
    </row>
    <row r="9" spans="2:21" ht="16.5" customHeight="1">
      <c r="B9" s="8"/>
      <c r="C9" s="7"/>
      <c r="M9" s="10"/>
      <c r="Q9" s="11"/>
      <c r="R9" s="12"/>
      <c r="S9" s="11"/>
      <c r="T9" s="12"/>
      <c r="U9" s="13"/>
    </row>
    <row r="10" spans="1:13" ht="16.5" customHeight="1">
      <c r="A10" s="2" t="s">
        <v>21</v>
      </c>
      <c r="B10" s="3" t="s">
        <v>25</v>
      </c>
      <c r="C10" s="2" t="s">
        <v>26</v>
      </c>
      <c r="D10" s="10" t="s">
        <v>226</v>
      </c>
      <c r="E10" s="9" t="s">
        <v>87</v>
      </c>
      <c r="F10" s="9" t="s">
        <v>27</v>
      </c>
      <c r="G10" s="9" t="s">
        <v>31</v>
      </c>
      <c r="H10" s="10" t="s">
        <v>28</v>
      </c>
      <c r="I10" s="9" t="s">
        <v>30</v>
      </c>
      <c r="J10" s="10" t="s">
        <v>28</v>
      </c>
      <c r="K10" s="10" t="s">
        <v>29</v>
      </c>
      <c r="L10" s="10" t="s">
        <v>106</v>
      </c>
      <c r="M10" s="9" t="s">
        <v>27</v>
      </c>
    </row>
    <row r="11" spans="1:13" ht="16.5" customHeight="1">
      <c r="A11" t="s">
        <v>43</v>
      </c>
      <c r="B11" s="8">
        <v>6</v>
      </c>
      <c r="C11" s="7" t="s">
        <v>7</v>
      </c>
      <c r="D11" s="10" t="s">
        <v>232</v>
      </c>
      <c r="E11" s="10" t="s">
        <v>133</v>
      </c>
      <c r="F11" s="10" t="s">
        <v>57</v>
      </c>
      <c r="G11" s="10" t="s">
        <v>160</v>
      </c>
      <c r="H11" s="10" t="s">
        <v>57</v>
      </c>
      <c r="I11" s="10" t="s">
        <v>194</v>
      </c>
      <c r="J11" s="10" t="s">
        <v>57</v>
      </c>
      <c r="K11" s="10" t="s">
        <v>58</v>
      </c>
      <c r="L11" s="10" t="s">
        <v>55</v>
      </c>
      <c r="M11" s="10" t="s">
        <v>22</v>
      </c>
    </row>
    <row r="12" spans="2:3" ht="16.5" customHeight="1">
      <c r="B12" s="8"/>
      <c r="C12" s="7"/>
    </row>
    <row r="13" spans="1:12" ht="16.5" customHeight="1">
      <c r="A13" t="s">
        <v>21</v>
      </c>
      <c r="B13" s="8" t="s">
        <v>96</v>
      </c>
      <c r="C13" s="7" t="s">
        <v>26</v>
      </c>
      <c r="D13" s="10" t="s">
        <v>31</v>
      </c>
      <c r="E13" s="10" t="s">
        <v>28</v>
      </c>
      <c r="F13" s="10" t="s">
        <v>30</v>
      </c>
      <c r="G13" s="10" t="s">
        <v>28</v>
      </c>
      <c r="H13" s="10" t="s">
        <v>29</v>
      </c>
      <c r="I13" s="10" t="s">
        <v>102</v>
      </c>
      <c r="J13" s="10" t="s">
        <v>28</v>
      </c>
      <c r="K13" s="10" t="s">
        <v>29</v>
      </c>
      <c r="L13" s="10" t="s">
        <v>27</v>
      </c>
    </row>
    <row r="14" spans="1:12" ht="16.5" customHeight="1">
      <c r="A14" t="s">
        <v>40</v>
      </c>
      <c r="B14" s="8">
        <v>92</v>
      </c>
      <c r="C14" s="7" t="s">
        <v>56</v>
      </c>
      <c r="D14" s="10" t="s">
        <v>125</v>
      </c>
      <c r="E14" s="10" t="s">
        <v>58</v>
      </c>
      <c r="F14" s="10" t="s">
        <v>163</v>
      </c>
      <c r="G14" s="10" t="s">
        <v>57</v>
      </c>
      <c r="H14" s="10" t="s">
        <v>59</v>
      </c>
      <c r="I14" s="10" t="s">
        <v>141</v>
      </c>
      <c r="J14" s="10" t="s">
        <v>57</v>
      </c>
      <c r="K14" s="10" t="s">
        <v>58</v>
      </c>
      <c r="L14" s="10" t="s">
        <v>22</v>
      </c>
    </row>
    <row r="15" spans="1:12" ht="16.5" customHeight="1">
      <c r="A15" t="s">
        <v>40</v>
      </c>
      <c r="B15" s="8">
        <v>61</v>
      </c>
      <c r="C15" s="7" t="s">
        <v>120</v>
      </c>
      <c r="D15" s="10" t="s">
        <v>127</v>
      </c>
      <c r="E15" s="10" t="s">
        <v>57</v>
      </c>
      <c r="F15" s="10" t="s">
        <v>161</v>
      </c>
      <c r="G15" s="10" t="s">
        <v>58</v>
      </c>
      <c r="H15" s="10" t="s">
        <v>59</v>
      </c>
      <c r="I15" s="10" t="s">
        <v>198</v>
      </c>
      <c r="J15" s="10" t="s">
        <v>58</v>
      </c>
      <c r="K15" s="10" t="s">
        <v>60</v>
      </c>
      <c r="L15" s="10" t="s">
        <v>23</v>
      </c>
    </row>
    <row r="16" spans="1:12" ht="16.5" customHeight="1">
      <c r="A16" t="s">
        <v>40</v>
      </c>
      <c r="B16" s="8">
        <v>32</v>
      </c>
      <c r="C16" s="7" t="s">
        <v>111</v>
      </c>
      <c r="D16" s="10" t="s">
        <v>100</v>
      </c>
      <c r="E16" s="10" t="s">
        <v>59</v>
      </c>
      <c r="F16" s="10" t="s">
        <v>55</v>
      </c>
      <c r="G16" s="10" t="s">
        <v>64</v>
      </c>
      <c r="H16" s="10" t="s">
        <v>66</v>
      </c>
      <c r="I16" s="10" t="s">
        <v>195</v>
      </c>
      <c r="J16" s="10" t="s">
        <v>59</v>
      </c>
      <c r="K16" s="10" t="s">
        <v>64</v>
      </c>
      <c r="L16" s="10" t="s">
        <v>24</v>
      </c>
    </row>
    <row r="17" spans="1:12" ht="16.5" customHeight="1">
      <c r="A17" t="s">
        <v>40</v>
      </c>
      <c r="B17" s="8">
        <v>31</v>
      </c>
      <c r="C17" s="7" t="s">
        <v>114</v>
      </c>
      <c r="D17" s="10" t="s">
        <v>126</v>
      </c>
      <c r="E17" s="10" t="s">
        <v>60</v>
      </c>
      <c r="F17" s="10" t="s">
        <v>162</v>
      </c>
      <c r="G17" s="10" t="s">
        <v>59</v>
      </c>
      <c r="H17" s="10" t="s">
        <v>62</v>
      </c>
      <c r="I17" s="10" t="s">
        <v>197</v>
      </c>
      <c r="J17" s="10" t="s">
        <v>60</v>
      </c>
      <c r="K17" s="10" t="s">
        <v>62</v>
      </c>
      <c r="L17" s="10" t="s">
        <v>69</v>
      </c>
    </row>
    <row r="18" spans="1:12" ht="16.5" customHeight="1">
      <c r="A18" t="s">
        <v>40</v>
      </c>
      <c r="B18" s="8">
        <v>8</v>
      </c>
      <c r="C18" s="7" t="s">
        <v>6</v>
      </c>
      <c r="D18" s="10" t="s">
        <v>124</v>
      </c>
      <c r="E18" s="10" t="s">
        <v>61</v>
      </c>
      <c r="F18" s="10" t="s">
        <v>153</v>
      </c>
      <c r="G18" s="10" t="s">
        <v>60</v>
      </c>
      <c r="H18" s="10" t="s">
        <v>66</v>
      </c>
      <c r="I18" s="10" t="s">
        <v>99</v>
      </c>
      <c r="J18" s="10" t="s">
        <v>61</v>
      </c>
      <c r="K18" s="10" t="s">
        <v>66</v>
      </c>
      <c r="L18" s="10" t="s">
        <v>74</v>
      </c>
    </row>
    <row r="19" spans="2:3" ht="16.5" customHeight="1">
      <c r="B19" s="8"/>
      <c r="C19" s="7"/>
    </row>
    <row r="20" spans="1:12" ht="16.5" customHeight="1">
      <c r="A20" t="s">
        <v>21</v>
      </c>
      <c r="B20" s="8" t="s">
        <v>96</v>
      </c>
      <c r="C20" s="7" t="s">
        <v>26</v>
      </c>
      <c r="D20" s="10" t="s">
        <v>31</v>
      </c>
      <c r="E20" s="10" t="s">
        <v>28</v>
      </c>
      <c r="F20" s="10" t="s">
        <v>30</v>
      </c>
      <c r="G20" s="10" t="s">
        <v>28</v>
      </c>
      <c r="H20" s="10" t="s">
        <v>29</v>
      </c>
      <c r="I20" s="10" t="s">
        <v>102</v>
      </c>
      <c r="J20" s="10" t="s">
        <v>28</v>
      </c>
      <c r="K20" s="10" t="s">
        <v>29</v>
      </c>
      <c r="L20" s="10" t="s">
        <v>27</v>
      </c>
    </row>
    <row r="21" spans="1:12" ht="16.5" customHeight="1">
      <c r="A21" t="s">
        <v>88</v>
      </c>
      <c r="B21" s="8">
        <v>1</v>
      </c>
      <c r="C21" s="7" t="s">
        <v>112</v>
      </c>
      <c r="D21" s="10" t="s">
        <v>125</v>
      </c>
      <c r="E21" s="10" t="s">
        <v>57</v>
      </c>
      <c r="F21" s="10" t="s">
        <v>147</v>
      </c>
      <c r="G21" s="10" t="s">
        <v>57</v>
      </c>
      <c r="H21" s="10" t="s">
        <v>58</v>
      </c>
      <c r="I21" s="10" t="s">
        <v>54</v>
      </c>
      <c r="J21" s="10" t="s">
        <v>64</v>
      </c>
      <c r="K21" s="10" t="s">
        <v>58</v>
      </c>
      <c r="L21" s="10" t="s">
        <v>22</v>
      </c>
    </row>
    <row r="22" spans="1:12" ht="16.5" customHeight="1">
      <c r="A22" t="s">
        <v>88</v>
      </c>
      <c r="B22" s="8">
        <v>2</v>
      </c>
      <c r="C22" s="7" t="s">
        <v>128</v>
      </c>
      <c r="D22" s="10" t="s">
        <v>139</v>
      </c>
      <c r="E22" s="10" t="s">
        <v>58</v>
      </c>
      <c r="F22" s="10" t="s">
        <v>165</v>
      </c>
      <c r="G22" s="10" t="s">
        <v>59</v>
      </c>
      <c r="H22" s="10" t="s">
        <v>61</v>
      </c>
      <c r="I22" s="10" t="s">
        <v>199</v>
      </c>
      <c r="J22" s="10" t="s">
        <v>57</v>
      </c>
      <c r="K22" s="10" t="s">
        <v>59</v>
      </c>
      <c r="L22" s="10" t="s">
        <v>23</v>
      </c>
    </row>
    <row r="23" spans="1:12" ht="16.5" customHeight="1">
      <c r="A23" t="s">
        <v>88</v>
      </c>
      <c r="B23" s="8">
        <v>210</v>
      </c>
      <c r="C23" s="7" t="s">
        <v>50</v>
      </c>
      <c r="D23" s="10" t="s">
        <v>55</v>
      </c>
      <c r="E23" s="10" t="s">
        <v>64</v>
      </c>
      <c r="F23" s="10" t="s">
        <v>166</v>
      </c>
      <c r="G23" s="10" t="s">
        <v>60</v>
      </c>
      <c r="H23" s="10" t="s">
        <v>67</v>
      </c>
      <c r="I23" s="10" t="s">
        <v>196</v>
      </c>
      <c r="J23" s="10" t="s">
        <v>58</v>
      </c>
      <c r="K23" s="10" t="s">
        <v>64</v>
      </c>
      <c r="L23" s="10" t="s">
        <v>24</v>
      </c>
    </row>
    <row r="24" spans="1:12" ht="16.5" customHeight="1">
      <c r="A24" t="s">
        <v>88</v>
      </c>
      <c r="B24" s="8">
        <v>150</v>
      </c>
      <c r="C24" s="7" t="s">
        <v>3</v>
      </c>
      <c r="D24" s="10" t="s">
        <v>55</v>
      </c>
      <c r="E24" s="10" t="s">
        <v>64</v>
      </c>
      <c r="F24" s="10" t="s">
        <v>164</v>
      </c>
      <c r="G24" s="10" t="s">
        <v>58</v>
      </c>
      <c r="H24" s="10" t="s">
        <v>65</v>
      </c>
      <c r="I24" s="10" t="s">
        <v>55</v>
      </c>
      <c r="J24" s="10" t="s">
        <v>64</v>
      </c>
      <c r="K24" s="10" t="s">
        <v>65</v>
      </c>
      <c r="L24" s="10" t="s">
        <v>69</v>
      </c>
    </row>
    <row r="25" spans="1:12" ht="16.5" customHeight="1">
      <c r="A25" t="s">
        <v>88</v>
      </c>
      <c r="B25" s="8">
        <v>22</v>
      </c>
      <c r="C25" s="7" t="s">
        <v>89</v>
      </c>
      <c r="D25" s="10" t="s">
        <v>55</v>
      </c>
      <c r="E25" s="10" t="s">
        <v>64</v>
      </c>
      <c r="F25" s="10" t="s">
        <v>55</v>
      </c>
      <c r="G25" s="10" t="s">
        <v>64</v>
      </c>
      <c r="H25" s="10" t="s">
        <v>70</v>
      </c>
      <c r="I25" s="10" t="s">
        <v>54</v>
      </c>
      <c r="J25" s="10" t="s">
        <v>64</v>
      </c>
      <c r="K25" s="10" t="s">
        <v>70</v>
      </c>
      <c r="L25" s="10" t="s">
        <v>74</v>
      </c>
    </row>
    <row r="26" spans="2:3" ht="16.5" customHeight="1">
      <c r="B26" s="8"/>
      <c r="C26" s="7"/>
    </row>
    <row r="27" spans="1:12" ht="16.5" customHeight="1">
      <c r="A27" t="s">
        <v>21</v>
      </c>
      <c r="B27" s="8" t="s">
        <v>96</v>
      </c>
      <c r="C27" s="7" t="s">
        <v>26</v>
      </c>
      <c r="D27" s="10" t="s">
        <v>31</v>
      </c>
      <c r="E27" s="10" t="s">
        <v>28</v>
      </c>
      <c r="F27" s="10" t="s">
        <v>30</v>
      </c>
      <c r="G27" s="10" t="s">
        <v>28</v>
      </c>
      <c r="H27" s="10" t="s">
        <v>29</v>
      </c>
      <c r="I27" s="10" t="s">
        <v>102</v>
      </c>
      <c r="J27" s="10" t="s">
        <v>28</v>
      </c>
      <c r="K27" s="10" t="s">
        <v>29</v>
      </c>
      <c r="L27" s="10" t="s">
        <v>27</v>
      </c>
    </row>
    <row r="28" spans="1:21" ht="16.5" customHeight="1">
      <c r="A28" t="s">
        <v>34</v>
      </c>
      <c r="B28" s="8">
        <v>52</v>
      </c>
      <c r="C28" s="7" t="s">
        <v>93</v>
      </c>
      <c r="D28" s="10" t="s">
        <v>145</v>
      </c>
      <c r="E28" s="10" t="s">
        <v>59</v>
      </c>
      <c r="F28" s="10" t="s">
        <v>173</v>
      </c>
      <c r="G28" s="10" t="s">
        <v>57</v>
      </c>
      <c r="H28" s="10" t="s">
        <v>60</v>
      </c>
      <c r="I28" s="10" t="s">
        <v>212</v>
      </c>
      <c r="J28" s="10" t="s">
        <v>57</v>
      </c>
      <c r="K28" s="10" t="s">
        <v>58</v>
      </c>
      <c r="L28" s="10" t="s">
        <v>22</v>
      </c>
      <c r="Q28" s="11"/>
      <c r="R28" s="12"/>
      <c r="S28" s="11"/>
      <c r="T28" s="12"/>
      <c r="U28" s="13"/>
    </row>
    <row r="29" spans="1:21" ht="16.5" customHeight="1">
      <c r="A29" t="s">
        <v>34</v>
      </c>
      <c r="B29" s="8">
        <v>56</v>
      </c>
      <c r="C29" s="7" t="s">
        <v>113</v>
      </c>
      <c r="D29" s="10" t="s">
        <v>131</v>
      </c>
      <c r="E29" s="10" t="s">
        <v>57</v>
      </c>
      <c r="F29" s="10" t="s">
        <v>179</v>
      </c>
      <c r="G29" s="10" t="s">
        <v>58</v>
      </c>
      <c r="H29" s="10" t="s">
        <v>59</v>
      </c>
      <c r="I29" s="10" t="s">
        <v>213</v>
      </c>
      <c r="J29" s="10" t="s">
        <v>58</v>
      </c>
      <c r="K29" s="10" t="s">
        <v>59</v>
      </c>
      <c r="L29" s="10" t="s">
        <v>23</v>
      </c>
      <c r="Q29" s="11"/>
      <c r="R29" s="12"/>
      <c r="S29" s="11"/>
      <c r="T29" s="12"/>
      <c r="U29" s="13"/>
    </row>
    <row r="30" spans="1:12" ht="16.5" customHeight="1">
      <c r="A30" t="s">
        <v>34</v>
      </c>
      <c r="B30" s="8">
        <v>51</v>
      </c>
      <c r="C30" s="7" t="s">
        <v>90</v>
      </c>
      <c r="D30" s="10" t="s">
        <v>130</v>
      </c>
      <c r="E30" s="10" t="s">
        <v>58</v>
      </c>
      <c r="F30" s="10" t="s">
        <v>180</v>
      </c>
      <c r="G30" s="10" t="s">
        <v>59</v>
      </c>
      <c r="H30" s="10" t="s">
        <v>61</v>
      </c>
      <c r="I30" s="10" t="s">
        <v>211</v>
      </c>
      <c r="J30" s="10" t="s">
        <v>59</v>
      </c>
      <c r="K30" s="10" t="s">
        <v>61</v>
      </c>
      <c r="L30" s="10" t="s">
        <v>24</v>
      </c>
    </row>
    <row r="31" spans="1:21" ht="16.5" customHeight="1">
      <c r="A31" t="s">
        <v>34</v>
      </c>
      <c r="B31" s="8">
        <v>55</v>
      </c>
      <c r="C31" s="7" t="s">
        <v>91</v>
      </c>
      <c r="D31" s="10" t="s">
        <v>132</v>
      </c>
      <c r="E31" s="10" t="s">
        <v>60</v>
      </c>
      <c r="F31" s="10" t="s">
        <v>177</v>
      </c>
      <c r="G31" s="10" t="s">
        <v>60</v>
      </c>
      <c r="H31" s="10" t="s">
        <v>65</v>
      </c>
      <c r="I31" s="10" t="s">
        <v>180</v>
      </c>
      <c r="J31" s="10" t="s">
        <v>60</v>
      </c>
      <c r="K31" s="10" t="s">
        <v>65</v>
      </c>
      <c r="L31" s="10" t="s">
        <v>69</v>
      </c>
      <c r="Q31" s="11"/>
      <c r="R31" s="12"/>
      <c r="S31" s="11"/>
      <c r="T31" s="12"/>
      <c r="U31" s="13"/>
    </row>
    <row r="32" spans="1:12" ht="16.5" customHeight="1">
      <c r="A32" t="s">
        <v>34</v>
      </c>
      <c r="B32" s="8">
        <v>61</v>
      </c>
      <c r="C32" s="7" t="s">
        <v>120</v>
      </c>
      <c r="D32" s="10" t="s">
        <v>146</v>
      </c>
      <c r="E32" s="10" t="s">
        <v>64</v>
      </c>
      <c r="F32" s="10" t="s">
        <v>171</v>
      </c>
      <c r="G32" s="10" t="s">
        <v>61</v>
      </c>
      <c r="H32" s="10" t="s">
        <v>68</v>
      </c>
      <c r="I32" s="10" t="s">
        <v>210</v>
      </c>
      <c r="J32" s="10" t="s">
        <v>61</v>
      </c>
      <c r="K32" s="10" t="s">
        <v>67</v>
      </c>
      <c r="L32" s="10" t="s">
        <v>74</v>
      </c>
    </row>
    <row r="33" spans="1:21" ht="16.5" customHeight="1">
      <c r="A33" t="s">
        <v>34</v>
      </c>
      <c r="B33" s="8">
        <v>14</v>
      </c>
      <c r="C33" s="7" t="s">
        <v>117</v>
      </c>
      <c r="D33" s="10" t="s">
        <v>141</v>
      </c>
      <c r="E33" s="10" t="s">
        <v>61</v>
      </c>
      <c r="F33" s="10" t="s">
        <v>182</v>
      </c>
      <c r="G33" s="10" t="s">
        <v>64</v>
      </c>
      <c r="H33" s="10" t="s">
        <v>68</v>
      </c>
      <c r="I33" s="10" t="s">
        <v>209</v>
      </c>
      <c r="J33" s="10" t="s">
        <v>64</v>
      </c>
      <c r="K33" s="10" t="s">
        <v>68</v>
      </c>
      <c r="L33" s="10" t="s">
        <v>75</v>
      </c>
      <c r="Q33" s="11"/>
      <c r="R33" s="12"/>
      <c r="S33" s="11"/>
      <c r="T33" s="12"/>
      <c r="U33" s="13"/>
    </row>
    <row r="34" spans="1:12" ht="16.5" customHeight="1">
      <c r="A34" t="s">
        <v>34</v>
      </c>
      <c r="B34" s="8">
        <v>57</v>
      </c>
      <c r="C34" s="7" t="s">
        <v>92</v>
      </c>
      <c r="D34" s="10" t="s">
        <v>142</v>
      </c>
      <c r="E34" s="10" t="s">
        <v>65</v>
      </c>
      <c r="F34" s="10" t="s">
        <v>170</v>
      </c>
      <c r="G34" s="10" t="s">
        <v>66</v>
      </c>
      <c r="H34" s="10" t="s">
        <v>73</v>
      </c>
      <c r="I34" s="10" t="s">
        <v>208</v>
      </c>
      <c r="J34" s="10" t="s">
        <v>62</v>
      </c>
      <c r="K34" s="10" t="s">
        <v>154</v>
      </c>
      <c r="L34" s="10" t="s">
        <v>76</v>
      </c>
    </row>
    <row r="35" spans="1:22" ht="16.5" customHeight="1">
      <c r="A35" t="s">
        <v>34</v>
      </c>
      <c r="B35" s="8">
        <v>69</v>
      </c>
      <c r="C35" s="7" t="s">
        <v>53</v>
      </c>
      <c r="D35" s="10" t="s">
        <v>143</v>
      </c>
      <c r="E35" s="10" t="s">
        <v>62</v>
      </c>
      <c r="F35" s="10" t="s">
        <v>181</v>
      </c>
      <c r="G35" s="10" t="s">
        <v>65</v>
      </c>
      <c r="H35" s="10" t="s">
        <v>154</v>
      </c>
      <c r="I35" s="10" t="s">
        <v>181</v>
      </c>
      <c r="J35" s="10" t="s">
        <v>65</v>
      </c>
      <c r="K35" s="10" t="s">
        <v>154</v>
      </c>
      <c r="L35" s="10" t="s">
        <v>77</v>
      </c>
      <c r="Q35" s="11"/>
      <c r="R35" s="11"/>
      <c r="S35" s="12"/>
      <c r="T35" s="11"/>
      <c r="U35" s="12"/>
      <c r="V35" s="13"/>
    </row>
    <row r="36" spans="1:21" ht="16.5" customHeight="1">
      <c r="A36" t="s">
        <v>34</v>
      </c>
      <c r="B36" s="8">
        <v>59</v>
      </c>
      <c r="C36" s="7" t="s">
        <v>118</v>
      </c>
      <c r="D36" s="10" t="s">
        <v>153</v>
      </c>
      <c r="E36" s="10" t="s">
        <v>70</v>
      </c>
      <c r="F36" s="10" t="s">
        <v>175</v>
      </c>
      <c r="G36" s="10" t="s">
        <v>62</v>
      </c>
      <c r="H36" s="10" t="s">
        <v>150</v>
      </c>
      <c r="I36" s="10" t="s">
        <v>207</v>
      </c>
      <c r="J36" s="10" t="s">
        <v>66</v>
      </c>
      <c r="K36" s="10" t="s">
        <v>97</v>
      </c>
      <c r="L36" s="10" t="s">
        <v>78</v>
      </c>
      <c r="Q36" s="11"/>
      <c r="R36" s="12"/>
      <c r="S36" s="11"/>
      <c r="T36" s="12"/>
      <c r="U36" s="13"/>
    </row>
    <row r="37" spans="1:22" ht="16.5" customHeight="1">
      <c r="A37" t="s">
        <v>34</v>
      </c>
      <c r="B37" s="8">
        <v>12</v>
      </c>
      <c r="C37" s="7" t="s">
        <v>121</v>
      </c>
      <c r="D37" s="10" t="s">
        <v>147</v>
      </c>
      <c r="E37" s="10" t="s">
        <v>66</v>
      </c>
      <c r="F37" s="10" t="s">
        <v>170</v>
      </c>
      <c r="G37" s="10" t="s">
        <v>66</v>
      </c>
      <c r="H37" s="10" t="s">
        <v>184</v>
      </c>
      <c r="I37" s="10" t="s">
        <v>195</v>
      </c>
      <c r="J37" s="10" t="s">
        <v>67</v>
      </c>
      <c r="K37" s="10" t="s">
        <v>184</v>
      </c>
      <c r="L37" s="10" t="s">
        <v>79</v>
      </c>
      <c r="Q37" s="11"/>
      <c r="R37" s="11"/>
      <c r="S37" s="12"/>
      <c r="T37" s="11"/>
      <c r="U37" s="12"/>
      <c r="V37" s="13"/>
    </row>
    <row r="38" spans="1:12" ht="16.5" customHeight="1">
      <c r="A38" t="s">
        <v>34</v>
      </c>
      <c r="B38" s="8">
        <v>36</v>
      </c>
      <c r="C38" s="7" t="s">
        <v>119</v>
      </c>
      <c r="D38" s="10" t="s">
        <v>95</v>
      </c>
      <c r="E38" s="10" t="s">
        <v>71</v>
      </c>
      <c r="F38" s="10" t="s">
        <v>172</v>
      </c>
      <c r="G38" s="10" t="s">
        <v>68</v>
      </c>
      <c r="H38" s="10" t="s">
        <v>185</v>
      </c>
      <c r="I38" s="10" t="s">
        <v>205</v>
      </c>
      <c r="J38" s="10" t="s">
        <v>68</v>
      </c>
      <c r="K38" s="10" t="s">
        <v>72</v>
      </c>
      <c r="L38" s="10" t="s">
        <v>80</v>
      </c>
    </row>
    <row r="39" spans="1:21" ht="16.5" customHeight="1">
      <c r="A39" t="s">
        <v>34</v>
      </c>
      <c r="B39" s="8">
        <v>70</v>
      </c>
      <c r="C39" s="7" t="s">
        <v>129</v>
      </c>
      <c r="D39" s="10" t="s">
        <v>144</v>
      </c>
      <c r="E39" s="10" t="s">
        <v>68</v>
      </c>
      <c r="F39" s="10" t="s">
        <v>183</v>
      </c>
      <c r="G39" s="10" t="s">
        <v>70</v>
      </c>
      <c r="H39" s="10" t="s">
        <v>83</v>
      </c>
      <c r="I39" s="10" t="s">
        <v>206</v>
      </c>
      <c r="J39" s="10" t="s">
        <v>71</v>
      </c>
      <c r="K39" s="10" t="s">
        <v>83</v>
      </c>
      <c r="L39" s="10" t="s">
        <v>81</v>
      </c>
      <c r="Q39" s="11"/>
      <c r="R39" s="12"/>
      <c r="S39" s="11"/>
      <c r="T39" s="12"/>
      <c r="U39" s="13"/>
    </row>
    <row r="40" spans="1:22" ht="16.5" customHeight="1">
      <c r="A40" t="s">
        <v>34</v>
      </c>
      <c r="B40" s="8">
        <v>8</v>
      </c>
      <c r="C40" s="7" t="s">
        <v>116</v>
      </c>
      <c r="D40" s="10" t="s">
        <v>140</v>
      </c>
      <c r="E40" s="10" t="s">
        <v>67</v>
      </c>
      <c r="F40" s="10" t="s">
        <v>176</v>
      </c>
      <c r="G40" s="10" t="s">
        <v>154</v>
      </c>
      <c r="H40" s="10" t="s">
        <v>101</v>
      </c>
      <c r="I40" s="10" t="s">
        <v>204</v>
      </c>
      <c r="J40" s="10" t="s">
        <v>63</v>
      </c>
      <c r="K40" s="10" t="s">
        <v>185</v>
      </c>
      <c r="L40" s="10" t="s">
        <v>82</v>
      </c>
      <c r="R40" s="11"/>
      <c r="S40" s="12"/>
      <c r="T40" s="11"/>
      <c r="U40" s="12"/>
      <c r="V40" s="13"/>
    </row>
    <row r="41" spans="1:21" ht="16.5" customHeight="1">
      <c r="A41" t="s">
        <v>34</v>
      </c>
      <c r="B41" s="8">
        <v>9</v>
      </c>
      <c r="C41" s="7" t="s">
        <v>13</v>
      </c>
      <c r="D41" s="10" t="s">
        <v>149</v>
      </c>
      <c r="E41" s="10" t="s">
        <v>63</v>
      </c>
      <c r="F41" s="10" t="s">
        <v>178</v>
      </c>
      <c r="G41" s="10" t="s">
        <v>71</v>
      </c>
      <c r="H41" s="10" t="s">
        <v>107</v>
      </c>
      <c r="I41" s="10" t="s">
        <v>203</v>
      </c>
      <c r="J41" s="10" t="s">
        <v>70</v>
      </c>
      <c r="K41" s="10" t="s">
        <v>214</v>
      </c>
      <c r="L41" s="10" t="s">
        <v>108</v>
      </c>
      <c r="Q41" s="11"/>
      <c r="R41" s="12"/>
      <c r="S41" s="11"/>
      <c r="T41" s="12"/>
      <c r="U41" s="13"/>
    </row>
    <row r="42" spans="1:21" ht="16.5" customHeight="1">
      <c r="A42" t="s">
        <v>34</v>
      </c>
      <c r="B42" s="8">
        <v>111</v>
      </c>
      <c r="C42" s="7" t="s">
        <v>94</v>
      </c>
      <c r="D42" s="10" t="s">
        <v>151</v>
      </c>
      <c r="E42" s="10" t="s">
        <v>154</v>
      </c>
      <c r="F42" s="10" t="s">
        <v>168</v>
      </c>
      <c r="G42" s="10" t="s">
        <v>63</v>
      </c>
      <c r="H42" s="10" t="s">
        <v>186</v>
      </c>
      <c r="I42" s="10" t="s">
        <v>202</v>
      </c>
      <c r="J42" s="10" t="s">
        <v>154</v>
      </c>
      <c r="K42" s="10" t="s">
        <v>186</v>
      </c>
      <c r="L42" s="10" t="s">
        <v>109</v>
      </c>
      <c r="Q42" s="11"/>
      <c r="R42" s="12"/>
      <c r="S42" s="11"/>
      <c r="T42" s="12"/>
      <c r="U42" s="13"/>
    </row>
    <row r="43" spans="1:21" ht="16.5" customHeight="1">
      <c r="A43" t="s">
        <v>34</v>
      </c>
      <c r="B43" s="8">
        <v>1</v>
      </c>
      <c r="C43" s="7" t="s">
        <v>0</v>
      </c>
      <c r="D43" s="10" t="s">
        <v>55</v>
      </c>
      <c r="E43" s="10" t="s">
        <v>150</v>
      </c>
      <c r="F43" s="10" t="s">
        <v>174</v>
      </c>
      <c r="G43" s="10" t="s">
        <v>97</v>
      </c>
      <c r="H43" s="10" t="s">
        <v>188</v>
      </c>
      <c r="I43" s="10" t="s">
        <v>201</v>
      </c>
      <c r="J43" s="10" t="s">
        <v>97</v>
      </c>
      <c r="K43" s="10" t="s">
        <v>98</v>
      </c>
      <c r="L43" s="10" t="s">
        <v>216</v>
      </c>
      <c r="Q43" s="11"/>
      <c r="R43" s="12"/>
      <c r="S43" s="11"/>
      <c r="T43" s="12"/>
      <c r="U43" s="13"/>
    </row>
    <row r="44" spans="1:21" ht="16.5" customHeight="1">
      <c r="A44" t="s">
        <v>34</v>
      </c>
      <c r="B44" s="8">
        <v>45</v>
      </c>
      <c r="C44" s="7" t="s">
        <v>122</v>
      </c>
      <c r="D44" s="10" t="s">
        <v>148</v>
      </c>
      <c r="E44" s="10" t="s">
        <v>97</v>
      </c>
      <c r="F44" s="10" t="s">
        <v>169</v>
      </c>
      <c r="G44" s="10" t="s">
        <v>73</v>
      </c>
      <c r="H44" s="10" t="s">
        <v>187</v>
      </c>
      <c r="I44" s="10" t="s">
        <v>54</v>
      </c>
      <c r="J44" s="10" t="s">
        <v>184</v>
      </c>
      <c r="K44" s="10" t="s">
        <v>187</v>
      </c>
      <c r="L44" s="10" t="s">
        <v>217</v>
      </c>
      <c r="Q44" s="11"/>
      <c r="R44" s="12"/>
      <c r="S44" s="11"/>
      <c r="T44" s="12"/>
      <c r="U44" s="13"/>
    </row>
    <row r="45" spans="1:21" ht="16.5" customHeight="1">
      <c r="A45" t="s">
        <v>34</v>
      </c>
      <c r="B45" s="8">
        <v>66</v>
      </c>
      <c r="C45" s="7" t="s">
        <v>123</v>
      </c>
      <c r="D45" s="10" t="s">
        <v>152</v>
      </c>
      <c r="E45" s="10" t="s">
        <v>73</v>
      </c>
      <c r="F45" s="10" t="s">
        <v>167</v>
      </c>
      <c r="G45" s="10" t="s">
        <v>184</v>
      </c>
      <c r="H45" s="10" t="s">
        <v>188</v>
      </c>
      <c r="I45" s="10" t="s">
        <v>200</v>
      </c>
      <c r="J45" s="10" t="s">
        <v>73</v>
      </c>
      <c r="K45" s="10" t="s">
        <v>215</v>
      </c>
      <c r="L45" s="10" t="s">
        <v>218</v>
      </c>
      <c r="Q45" s="11"/>
      <c r="R45" s="12"/>
      <c r="S45" s="11"/>
      <c r="T45" s="12"/>
      <c r="U45" s="13"/>
    </row>
    <row r="46" spans="2:21" ht="16.5" customHeight="1">
      <c r="B46" s="8"/>
      <c r="C46" s="7"/>
      <c r="Q46" s="11"/>
      <c r="R46" s="12"/>
      <c r="S46" s="11"/>
      <c r="T46" s="12"/>
      <c r="U46" s="13"/>
    </row>
    <row r="47" spans="1:6" ht="16.5" customHeight="1">
      <c r="A47" t="s">
        <v>110</v>
      </c>
      <c r="B47" t="s">
        <v>96</v>
      </c>
      <c r="C47" s="42" t="s">
        <v>26</v>
      </c>
      <c r="D47" s="10" t="s">
        <v>233</v>
      </c>
      <c r="E47" s="10" t="s">
        <v>234</v>
      </c>
      <c r="F47" s="10" t="s">
        <v>27</v>
      </c>
    </row>
    <row r="48" spans="1:6" ht="16.5" customHeight="1">
      <c r="A48" t="s">
        <v>42</v>
      </c>
      <c r="B48">
        <v>8</v>
      </c>
      <c r="C48" t="s">
        <v>115</v>
      </c>
      <c r="D48" s="10" t="s">
        <v>162</v>
      </c>
      <c r="F48" s="10" t="s">
        <v>22</v>
      </c>
    </row>
    <row r="49" spans="1:6" ht="16.5" customHeight="1">
      <c r="A49" t="s">
        <v>41</v>
      </c>
      <c r="B49">
        <v>11</v>
      </c>
      <c r="C49" t="s">
        <v>8</v>
      </c>
      <c r="D49" s="10" t="s">
        <v>223</v>
      </c>
      <c r="E49" s="10" t="s">
        <v>224</v>
      </c>
      <c r="F49" s="10" t="s">
        <v>23</v>
      </c>
    </row>
    <row r="50" spans="1:6" ht="16.5" customHeight="1">
      <c r="A50" t="s">
        <v>43</v>
      </c>
      <c r="B50">
        <v>6</v>
      </c>
      <c r="C50" t="s">
        <v>7</v>
      </c>
      <c r="D50" s="10" t="s">
        <v>167</v>
      </c>
      <c r="F50" s="10" t="s">
        <v>24</v>
      </c>
    </row>
    <row r="51" spans="1:6" ht="16.5" customHeight="1">
      <c r="A51" t="s">
        <v>42</v>
      </c>
      <c r="B51">
        <v>46</v>
      </c>
      <c r="C51" t="s">
        <v>37</v>
      </c>
      <c r="D51" s="10" t="s">
        <v>225</v>
      </c>
      <c r="F51" s="10" t="s">
        <v>69</v>
      </c>
    </row>
    <row r="52" spans="1:6" ht="16.5" customHeight="1">
      <c r="A52" t="s">
        <v>42</v>
      </c>
      <c r="B52">
        <v>47</v>
      </c>
      <c r="C52" t="s">
        <v>38</v>
      </c>
      <c r="D52" s="10" t="s">
        <v>55</v>
      </c>
      <c r="F52" s="10" t="s">
        <v>74</v>
      </c>
    </row>
    <row r="53" spans="1:6" ht="16.5" customHeight="1">
      <c r="A53" t="s">
        <v>41</v>
      </c>
      <c r="B53">
        <v>14</v>
      </c>
      <c r="C53" t="s">
        <v>52</v>
      </c>
      <c r="D53" s="10" t="s">
        <v>55</v>
      </c>
      <c r="F53" s="10" t="s">
        <v>75</v>
      </c>
    </row>
  </sheetData>
  <sheetProtection/>
  <printOptions gridLines="1" horizontalCentered="1"/>
  <pageMargins left="0.2362204724409449" right="0.31496062992125984" top="0.66" bottom="0.47" header="0.35433070866141736" footer="0.2755905511811024"/>
  <pageSetup horizontalDpi="300" verticalDpi="300" orientation="landscape" paperSize="9" scale="110" r:id="rId1"/>
  <headerFooter alignWithMargins="0">
    <oddHeader>&amp;CSPRINT</oddHeader>
    <oddFooter>&amp;RPotsepa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2">
      <selection activeCell="J2" sqref="J2:M18"/>
    </sheetView>
  </sheetViews>
  <sheetFormatPr defaultColWidth="9.140625" defaultRowHeight="12.75"/>
  <cols>
    <col min="1" max="1" width="9.140625" style="28" customWidth="1"/>
  </cols>
  <sheetData>
    <row r="1" spans="1:15" ht="12.75">
      <c r="A1" s="27"/>
      <c r="B1" s="25"/>
      <c r="C1" s="25" t="s">
        <v>85</v>
      </c>
      <c r="D1" s="25"/>
      <c r="E1" s="25"/>
      <c r="F1" s="25"/>
      <c r="J1" s="25"/>
      <c r="K1" s="25" t="s">
        <v>102</v>
      </c>
      <c r="L1" s="25"/>
      <c r="M1" s="25"/>
      <c r="N1" s="25"/>
      <c r="O1" s="25"/>
    </row>
    <row r="2" spans="1:15" ht="12.75">
      <c r="A2" s="27" t="s">
        <v>86</v>
      </c>
      <c r="B2" s="25"/>
      <c r="C2" s="25"/>
      <c r="D2" s="25"/>
      <c r="E2" s="25"/>
      <c r="F2" s="25"/>
      <c r="J2" s="25"/>
      <c r="K2" s="25"/>
      <c r="L2" s="25" t="s">
        <v>102</v>
      </c>
      <c r="M2" s="25"/>
      <c r="N2" s="25"/>
      <c r="O2" s="25"/>
    </row>
    <row r="3" spans="1:15" ht="12.75">
      <c r="A3" s="27" t="s">
        <v>103</v>
      </c>
      <c r="B3" s="25"/>
      <c r="C3" s="25"/>
      <c r="D3" s="25"/>
      <c r="E3" s="25"/>
      <c r="F3" s="25"/>
      <c r="J3" s="25" t="s">
        <v>103</v>
      </c>
      <c r="K3" s="32"/>
      <c r="L3" s="32"/>
      <c r="M3" s="32"/>
      <c r="N3" s="25"/>
      <c r="O3" s="25"/>
    </row>
    <row r="4" spans="1:15" ht="12.75">
      <c r="A4" s="27">
        <v>1</v>
      </c>
      <c r="B4" s="33">
        <v>32</v>
      </c>
      <c r="C4" s="33">
        <v>8</v>
      </c>
      <c r="D4" s="33">
        <v>92</v>
      </c>
      <c r="E4" s="25"/>
      <c r="F4" s="25"/>
      <c r="G4" s="36"/>
      <c r="H4" s="36"/>
      <c r="I4" s="36"/>
      <c r="J4" s="25">
        <v>1</v>
      </c>
      <c r="K4" s="39">
        <v>32</v>
      </c>
      <c r="L4" s="39">
        <v>8</v>
      </c>
      <c r="M4" s="32"/>
      <c r="N4" s="25"/>
      <c r="O4" s="25"/>
    </row>
    <row r="5" spans="1:15" ht="12.75">
      <c r="A5" s="27" t="s">
        <v>104</v>
      </c>
      <c r="B5" s="31"/>
      <c r="C5" s="31"/>
      <c r="D5" s="31"/>
      <c r="E5" s="25"/>
      <c r="F5" s="25"/>
      <c r="J5" s="25" t="s">
        <v>104</v>
      </c>
      <c r="K5" s="32"/>
      <c r="L5" s="32"/>
      <c r="M5" s="32"/>
      <c r="N5" s="25"/>
      <c r="O5" s="25"/>
    </row>
    <row r="6" spans="1:15" ht="12.75">
      <c r="A6" s="27">
        <v>2</v>
      </c>
      <c r="B6" s="33">
        <v>1</v>
      </c>
      <c r="C6" s="33">
        <v>210</v>
      </c>
      <c r="D6" s="31"/>
      <c r="E6" s="25"/>
      <c r="F6" s="25"/>
      <c r="J6" s="25">
        <v>2</v>
      </c>
      <c r="K6" s="39">
        <v>22</v>
      </c>
      <c r="L6" s="39">
        <v>210</v>
      </c>
      <c r="M6" s="32"/>
      <c r="N6" s="25"/>
      <c r="O6" s="25"/>
    </row>
    <row r="7" spans="1:15" ht="12.75">
      <c r="A7" s="27" t="s">
        <v>103</v>
      </c>
      <c r="B7" s="31"/>
      <c r="C7" s="31"/>
      <c r="D7" s="31"/>
      <c r="E7" s="25"/>
      <c r="F7" s="25"/>
      <c r="J7" s="25" t="s">
        <v>103</v>
      </c>
      <c r="K7" s="30"/>
      <c r="L7" s="30"/>
      <c r="M7" s="30"/>
      <c r="N7" s="25"/>
      <c r="O7" s="25"/>
    </row>
    <row r="8" spans="1:15" ht="12.75">
      <c r="A8" s="27">
        <v>3</v>
      </c>
      <c r="B8" s="33">
        <v>31</v>
      </c>
      <c r="C8" s="33">
        <v>61</v>
      </c>
      <c r="D8" s="31"/>
      <c r="E8" s="25"/>
      <c r="F8" s="25"/>
      <c r="J8" s="25">
        <v>3</v>
      </c>
      <c r="K8" s="39">
        <v>31</v>
      </c>
      <c r="L8" s="39">
        <v>61</v>
      </c>
      <c r="M8" s="39">
        <v>92</v>
      </c>
      <c r="N8" s="25"/>
      <c r="O8" s="25"/>
    </row>
    <row r="9" spans="1:15" ht="12.75">
      <c r="A9" s="27" t="s">
        <v>104</v>
      </c>
      <c r="B9" s="30"/>
      <c r="C9" s="30"/>
      <c r="D9" s="30"/>
      <c r="E9" s="26"/>
      <c r="F9" s="26"/>
      <c r="J9" s="25" t="s">
        <v>104</v>
      </c>
      <c r="K9" s="31"/>
      <c r="L9" s="31"/>
      <c r="M9" s="31"/>
      <c r="N9" s="26"/>
      <c r="O9" s="26"/>
    </row>
    <row r="10" spans="1:15" ht="12.75">
      <c r="A10" s="28">
        <v>4</v>
      </c>
      <c r="B10" s="33">
        <v>150</v>
      </c>
      <c r="C10" s="33">
        <v>22</v>
      </c>
      <c r="D10" s="33">
        <v>2</v>
      </c>
      <c r="E10" s="26"/>
      <c r="F10" s="26"/>
      <c r="J10" s="25">
        <v>4</v>
      </c>
      <c r="K10" s="33">
        <v>150</v>
      </c>
      <c r="L10" s="33">
        <v>2</v>
      </c>
      <c r="M10" s="33">
        <v>1</v>
      </c>
      <c r="N10" s="26"/>
      <c r="O10" s="26"/>
    </row>
    <row r="11" spans="1:15" ht="12.75">
      <c r="A11" s="27" t="s">
        <v>105</v>
      </c>
      <c r="B11" s="30"/>
      <c r="C11" s="30"/>
      <c r="D11" s="30"/>
      <c r="E11" s="26"/>
      <c r="F11" s="26"/>
      <c r="J11" s="25" t="s">
        <v>105</v>
      </c>
      <c r="K11" s="31"/>
      <c r="L11" s="31"/>
      <c r="M11" s="31"/>
      <c r="N11" s="26"/>
      <c r="O11" s="26"/>
    </row>
    <row r="12" spans="1:15" ht="12.75">
      <c r="A12" s="27">
        <v>5</v>
      </c>
      <c r="B12" s="33">
        <v>51</v>
      </c>
      <c r="C12" s="33">
        <v>56</v>
      </c>
      <c r="D12" s="33">
        <v>55</v>
      </c>
      <c r="E12" s="26"/>
      <c r="F12" s="26"/>
      <c r="J12" s="25">
        <v>5</v>
      </c>
      <c r="K12" s="33">
        <v>66</v>
      </c>
      <c r="L12" s="33">
        <v>1</v>
      </c>
      <c r="M12" s="33">
        <v>45</v>
      </c>
      <c r="N12" s="26"/>
      <c r="O12" s="26"/>
    </row>
    <row r="13" spans="1:15" ht="12.75">
      <c r="A13" s="27">
        <v>6</v>
      </c>
      <c r="B13" s="33">
        <v>8</v>
      </c>
      <c r="C13" s="33">
        <v>14</v>
      </c>
      <c r="D13" s="33">
        <v>57</v>
      </c>
      <c r="E13" s="26"/>
      <c r="F13" s="26"/>
      <c r="J13" s="25">
        <v>6</v>
      </c>
      <c r="K13" s="34">
        <v>111</v>
      </c>
      <c r="L13" s="34">
        <v>8</v>
      </c>
      <c r="M13" s="34">
        <v>36</v>
      </c>
      <c r="N13" s="26"/>
      <c r="O13" s="26"/>
    </row>
    <row r="14" spans="1:15" ht="12.75">
      <c r="A14" s="27">
        <v>7</v>
      </c>
      <c r="B14" s="33">
        <v>69</v>
      </c>
      <c r="C14" s="33">
        <v>70</v>
      </c>
      <c r="D14" s="33">
        <v>1</v>
      </c>
      <c r="E14" s="26"/>
      <c r="F14" s="26"/>
      <c r="J14" s="25">
        <v>7</v>
      </c>
      <c r="K14" s="34">
        <v>9</v>
      </c>
      <c r="L14" s="34">
        <v>70</v>
      </c>
      <c r="M14" s="34">
        <v>59</v>
      </c>
      <c r="N14" s="26"/>
      <c r="O14" s="26"/>
    </row>
    <row r="15" spans="1:15" ht="12.75">
      <c r="A15" s="27">
        <v>8</v>
      </c>
      <c r="B15" s="33">
        <v>52</v>
      </c>
      <c r="C15" s="33">
        <v>36</v>
      </c>
      <c r="D15" s="33">
        <v>61</v>
      </c>
      <c r="E15" s="26"/>
      <c r="F15" s="26"/>
      <c r="J15" s="25">
        <v>8</v>
      </c>
      <c r="K15" s="34">
        <v>12</v>
      </c>
      <c r="L15" s="34">
        <v>57</v>
      </c>
      <c r="M15" s="34">
        <v>69</v>
      </c>
      <c r="N15" s="26"/>
      <c r="O15" s="26"/>
    </row>
    <row r="16" spans="1:15" ht="17.25" customHeight="1">
      <c r="A16" s="27">
        <v>9</v>
      </c>
      <c r="B16" s="33">
        <v>12</v>
      </c>
      <c r="C16" s="33">
        <v>45</v>
      </c>
      <c r="D16" s="33">
        <v>9</v>
      </c>
      <c r="E16" s="26"/>
      <c r="F16" s="26"/>
      <c r="J16" s="25">
        <v>9</v>
      </c>
      <c r="K16" s="33">
        <v>14</v>
      </c>
      <c r="L16" s="33">
        <v>61</v>
      </c>
      <c r="M16" s="40"/>
      <c r="N16" s="38"/>
      <c r="O16" s="26"/>
    </row>
    <row r="17" spans="1:15" ht="14.25" customHeight="1">
      <c r="A17" s="27">
        <v>10</v>
      </c>
      <c r="B17" s="34">
        <v>111</v>
      </c>
      <c r="C17" s="16">
        <v>66</v>
      </c>
      <c r="D17" s="16">
        <v>59</v>
      </c>
      <c r="E17" s="26"/>
      <c r="F17" s="26"/>
      <c r="J17" s="25">
        <v>10</v>
      </c>
      <c r="K17" s="33">
        <v>55</v>
      </c>
      <c r="L17" s="33">
        <v>51</v>
      </c>
      <c r="M17" s="40"/>
      <c r="N17" s="38"/>
      <c r="O17" s="26"/>
    </row>
    <row r="18" spans="1:15" ht="17.25" customHeight="1">
      <c r="A18" s="27"/>
      <c r="B18" s="25"/>
      <c r="C18" s="25"/>
      <c r="D18" s="25"/>
      <c r="E18" s="25"/>
      <c r="F18" s="25"/>
      <c r="J18" s="25">
        <v>11</v>
      </c>
      <c r="K18" s="33">
        <v>52</v>
      </c>
      <c r="L18" s="33">
        <v>56</v>
      </c>
      <c r="M18" s="40"/>
      <c r="N18" s="38"/>
      <c r="O18" s="26"/>
    </row>
    <row r="19" spans="1:15" ht="23.25">
      <c r="A19" s="27"/>
      <c r="B19" s="25"/>
      <c r="C19" s="25" t="s">
        <v>30</v>
      </c>
      <c r="D19" s="25"/>
      <c r="E19" s="25"/>
      <c r="F19" s="25"/>
      <c r="J19" s="37"/>
      <c r="K19" s="38"/>
      <c r="L19" s="38"/>
      <c r="M19" s="38"/>
      <c r="N19" s="38"/>
      <c r="O19" s="26"/>
    </row>
    <row r="20" spans="1:15" ht="12.75">
      <c r="A20" s="27" t="s">
        <v>103</v>
      </c>
      <c r="B20" s="25"/>
      <c r="C20" s="25"/>
      <c r="D20" s="25"/>
      <c r="E20" s="25"/>
      <c r="F20" s="25"/>
      <c r="J20" s="25"/>
      <c r="K20" s="26"/>
      <c r="L20" s="26"/>
      <c r="M20" s="26"/>
      <c r="N20" s="26"/>
      <c r="O20" s="26"/>
    </row>
    <row r="21" spans="1:15" ht="12.75">
      <c r="A21" s="27">
        <v>11</v>
      </c>
      <c r="B21" s="16">
        <v>61</v>
      </c>
      <c r="C21" s="16">
        <v>31</v>
      </c>
      <c r="D21" s="26"/>
      <c r="E21" s="26"/>
      <c r="F21" s="26"/>
      <c r="J21" s="26"/>
      <c r="K21" s="26"/>
      <c r="L21" s="26"/>
      <c r="M21" s="26"/>
      <c r="N21" s="26"/>
      <c r="O21" s="26"/>
    </row>
    <row r="22" spans="1:15" ht="12.75">
      <c r="A22" s="27" t="s">
        <v>104</v>
      </c>
      <c r="B22" s="26"/>
      <c r="C22" s="26"/>
      <c r="D22" s="26"/>
      <c r="E22" s="26"/>
      <c r="F22" s="26"/>
      <c r="J22" s="26"/>
      <c r="K22" s="26"/>
      <c r="L22" s="26"/>
      <c r="M22" s="26"/>
      <c r="N22" s="26"/>
      <c r="O22" s="26"/>
    </row>
    <row r="23" spans="1:15" ht="12.75">
      <c r="A23" s="27">
        <v>12</v>
      </c>
      <c r="B23" s="16">
        <v>22</v>
      </c>
      <c r="C23" s="16">
        <v>150</v>
      </c>
      <c r="D23" s="16">
        <v>2</v>
      </c>
      <c r="E23" s="26"/>
      <c r="F23" s="26"/>
      <c r="J23" s="26"/>
      <c r="K23" s="26"/>
      <c r="L23" s="26"/>
      <c r="M23" s="26"/>
      <c r="N23" s="26"/>
      <c r="O23" s="26"/>
    </row>
    <row r="24" spans="1:15" ht="12.75">
      <c r="A24" s="27" t="s">
        <v>103</v>
      </c>
      <c r="B24" s="26"/>
      <c r="C24" s="26"/>
      <c r="D24" s="26"/>
      <c r="E24" s="26"/>
      <c r="F24" s="26"/>
      <c r="J24" s="29"/>
      <c r="K24" s="26"/>
      <c r="L24" s="26"/>
      <c r="M24" s="26"/>
      <c r="N24" s="26"/>
      <c r="O24" s="26"/>
    </row>
    <row r="25" spans="1:15" ht="12.75">
      <c r="A25" s="27">
        <v>13</v>
      </c>
      <c r="B25" s="16">
        <v>92</v>
      </c>
      <c r="C25" s="16">
        <v>8</v>
      </c>
      <c r="D25" s="16">
        <v>32</v>
      </c>
      <c r="E25" s="26"/>
      <c r="F25" s="26"/>
      <c r="J25" s="29"/>
      <c r="K25" s="26"/>
      <c r="L25" s="26"/>
      <c r="M25" s="26"/>
      <c r="N25" s="26"/>
      <c r="O25" s="26"/>
    </row>
    <row r="26" spans="1:15" ht="12.75">
      <c r="A26" s="27" t="s">
        <v>104</v>
      </c>
      <c r="D26" s="26"/>
      <c r="E26" s="26"/>
      <c r="F26" s="26"/>
      <c r="J26" s="29"/>
      <c r="K26" s="29"/>
      <c r="L26" s="29"/>
      <c r="M26" s="29"/>
      <c r="N26" s="29"/>
      <c r="O26" s="29"/>
    </row>
    <row r="27" spans="1:15" ht="12.75">
      <c r="A27" s="28">
        <v>14</v>
      </c>
      <c r="B27" s="35">
        <v>210</v>
      </c>
      <c r="C27" s="35">
        <v>1</v>
      </c>
      <c r="D27" s="26"/>
      <c r="E27" s="26"/>
      <c r="F27" s="26"/>
      <c r="J27" s="29"/>
      <c r="K27" s="26"/>
      <c r="L27" s="26"/>
      <c r="M27" s="26"/>
      <c r="N27" s="26"/>
      <c r="O27" s="26"/>
    </row>
    <row r="28" spans="1:15" ht="12.75">
      <c r="A28" s="27" t="s">
        <v>105</v>
      </c>
      <c r="B28" s="26"/>
      <c r="C28" s="26"/>
      <c r="D28" s="26"/>
      <c r="E28" s="26"/>
      <c r="F28" s="26"/>
      <c r="J28" s="29"/>
      <c r="K28" s="26"/>
      <c r="L28" s="26"/>
      <c r="M28" s="26"/>
      <c r="N28" s="26"/>
      <c r="O28" s="26"/>
    </row>
    <row r="29" spans="1:15" ht="12.75">
      <c r="A29" s="27">
        <v>15</v>
      </c>
      <c r="B29" s="16">
        <v>66</v>
      </c>
      <c r="C29" s="16">
        <v>111</v>
      </c>
      <c r="D29" s="16">
        <v>45</v>
      </c>
      <c r="E29" s="26"/>
      <c r="F29" s="26"/>
      <c r="J29" s="29"/>
      <c r="K29" s="26"/>
      <c r="L29" s="26"/>
      <c r="M29" s="26"/>
      <c r="N29" s="26"/>
      <c r="O29" s="26"/>
    </row>
    <row r="30" spans="1:15" ht="12.75">
      <c r="A30" s="27">
        <v>16</v>
      </c>
      <c r="B30" s="35">
        <v>12</v>
      </c>
      <c r="C30" s="35">
        <v>61</v>
      </c>
      <c r="D30" s="16">
        <v>36</v>
      </c>
      <c r="E30" s="26"/>
      <c r="F30" s="26"/>
      <c r="J30" s="29"/>
      <c r="K30" s="26"/>
      <c r="L30" s="26"/>
      <c r="M30" s="26"/>
      <c r="N30" s="26"/>
      <c r="O30" s="26"/>
    </row>
    <row r="31" spans="1:15" ht="12.75">
      <c r="A31" s="27">
        <v>17</v>
      </c>
      <c r="B31" s="35">
        <v>52</v>
      </c>
      <c r="C31" s="35">
        <v>1</v>
      </c>
      <c r="D31" s="16">
        <v>59</v>
      </c>
      <c r="E31" s="26"/>
      <c r="F31" s="26"/>
      <c r="J31" s="29"/>
      <c r="K31" s="26"/>
      <c r="L31" s="26"/>
      <c r="M31" s="26"/>
      <c r="N31" s="26"/>
      <c r="O31" s="26"/>
    </row>
    <row r="32" spans="1:15" ht="12.75">
      <c r="A32" s="27">
        <v>18</v>
      </c>
      <c r="B32" s="35">
        <v>70</v>
      </c>
      <c r="C32" s="35">
        <v>57</v>
      </c>
      <c r="D32" s="35">
        <v>14</v>
      </c>
      <c r="E32" s="26"/>
      <c r="F32" s="26"/>
      <c r="J32" s="29"/>
      <c r="K32" s="26"/>
      <c r="L32" s="26"/>
      <c r="M32" s="26"/>
      <c r="N32" s="26"/>
      <c r="O32" s="26"/>
    </row>
    <row r="33" spans="1:15" ht="12.75">
      <c r="A33" s="27">
        <v>19</v>
      </c>
      <c r="B33" s="35">
        <v>8</v>
      </c>
      <c r="C33" s="35">
        <v>55</v>
      </c>
      <c r="D33" s="16">
        <v>9</v>
      </c>
      <c r="E33" s="26"/>
      <c r="F33" s="26"/>
      <c r="J33" s="29"/>
      <c r="K33" s="26"/>
      <c r="L33" s="26"/>
      <c r="M33" s="26"/>
      <c r="N33" s="26"/>
      <c r="O33" s="26"/>
    </row>
    <row r="34" spans="1:15" ht="12.75">
      <c r="A34" s="28">
        <v>20</v>
      </c>
      <c r="B34" s="35">
        <v>56</v>
      </c>
      <c r="C34" s="35">
        <v>51</v>
      </c>
      <c r="D34" s="16">
        <v>69</v>
      </c>
      <c r="J34" s="29"/>
      <c r="K34" s="26"/>
      <c r="L34" s="26"/>
      <c r="M34" s="26"/>
      <c r="N34" s="26"/>
      <c r="O34" s="26"/>
    </row>
    <row r="35" spans="10:15" ht="12.75">
      <c r="J35" s="29"/>
      <c r="K35" s="26"/>
      <c r="L35" s="26"/>
      <c r="M35" s="26"/>
      <c r="N35" s="26"/>
      <c r="O35" s="26"/>
    </row>
    <row r="36" spans="10:15" ht="12.75">
      <c r="J36" s="29"/>
      <c r="K36" s="26"/>
      <c r="L36" s="26"/>
      <c r="M36" s="26"/>
      <c r="N36" s="26"/>
      <c r="O36" s="26"/>
    </row>
    <row r="37" spans="10:15" ht="12.75">
      <c r="J37" s="29"/>
      <c r="K37" s="26"/>
      <c r="L37" s="26"/>
      <c r="M37" s="26"/>
      <c r="N37" s="26"/>
      <c r="O37" s="26"/>
    </row>
    <row r="38" spans="10:15" ht="12.75">
      <c r="J38" s="29"/>
      <c r="K38" s="26"/>
      <c r="L38" s="26"/>
      <c r="M38" s="26"/>
      <c r="N38" s="26"/>
      <c r="O38" s="26"/>
    </row>
    <row r="39" spans="10:15" ht="12.75">
      <c r="J39" s="26"/>
      <c r="K39" s="26"/>
      <c r="L39" s="26"/>
      <c r="M39" s="26"/>
      <c r="N39" s="26"/>
      <c r="O39" s="26"/>
    </row>
    <row r="40" spans="10:15" ht="12.75">
      <c r="J40" s="26"/>
      <c r="K40" s="26"/>
      <c r="L40" s="26"/>
      <c r="M40" s="26"/>
      <c r="N40" s="26"/>
      <c r="O40" s="26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A21" sqref="A21:IV21"/>
    </sheetView>
  </sheetViews>
  <sheetFormatPr defaultColWidth="9.140625" defaultRowHeight="12.75"/>
  <cols>
    <col min="1" max="1" width="4.00390625" style="15" bestFit="1" customWidth="1"/>
    <col min="2" max="2" width="18.28125" style="14" bestFit="1" customWidth="1"/>
    <col min="3" max="3" width="3.140625" style="14" customWidth="1"/>
    <col min="4" max="4" width="4.00390625" style="14" bestFit="1" customWidth="1"/>
    <col min="5" max="5" width="16.7109375" style="14" bestFit="1" customWidth="1"/>
    <col min="6" max="7" width="4.00390625" style="14" customWidth="1"/>
    <col min="8" max="8" width="17.8515625" style="14" bestFit="1" customWidth="1"/>
    <col min="9" max="9" width="4.28125" style="14" customWidth="1"/>
    <col min="10" max="10" width="0" style="14" hidden="1" customWidth="1"/>
    <col min="11" max="11" width="4.00390625" style="14" bestFit="1" customWidth="1"/>
    <col min="12" max="12" width="14.57421875" style="14" bestFit="1" customWidth="1"/>
    <col min="13" max="13" width="9.140625" style="14" customWidth="1"/>
    <col min="14" max="14" width="3.00390625" style="14" bestFit="1" customWidth="1"/>
    <col min="15" max="15" width="16.7109375" style="14" bestFit="1" customWidth="1"/>
    <col min="16" max="16" width="9.140625" style="14" customWidth="1"/>
    <col min="17" max="17" width="3.00390625" style="14" bestFit="1" customWidth="1"/>
    <col min="18" max="18" width="17.8515625" style="14" bestFit="1" customWidth="1"/>
    <col min="19" max="16384" width="9.140625" style="14" customWidth="1"/>
  </cols>
  <sheetData>
    <row r="1" spans="1:13" ht="12.75">
      <c r="A1" s="41" t="str">
        <f>CONCATENATE("SPRINT (",COUNTA(B3:B20,E3:E20,H3:H20,L3:L20),")")</f>
        <v>SPRINT (28)</v>
      </c>
      <c r="B1" s="41"/>
      <c r="C1" s="41"/>
      <c r="D1" s="41"/>
      <c r="E1" s="41"/>
      <c r="F1" s="41"/>
      <c r="G1" s="41"/>
      <c r="H1" s="41"/>
      <c r="I1" s="41"/>
      <c r="J1" s="17"/>
      <c r="K1" s="17"/>
      <c r="L1" s="17"/>
      <c r="M1" s="17"/>
    </row>
    <row r="2" spans="1:13" ht="12.75">
      <c r="A2" s="18" t="s">
        <v>84</v>
      </c>
      <c r="B2" s="19" t="str">
        <f>CONCATENATE("NOORED (",COUNTA(B3:B20),")")</f>
        <v>NOORED (5)</v>
      </c>
      <c r="C2" s="19"/>
      <c r="D2" s="19" t="s">
        <v>84</v>
      </c>
      <c r="E2" s="19" t="str">
        <f>CONCATENATE("ESIVEDU (",COUNTA(E3:E20),")")</f>
        <v>ESIVEDU (18)</v>
      </c>
      <c r="F2" s="19"/>
      <c r="G2" s="19" t="s">
        <v>84</v>
      </c>
      <c r="H2" s="19" t="str">
        <f>CONCATENATE("TAGAVEDU (",COUNTA(H3:H20),")")</f>
        <v>TAGAVEDU (0)</v>
      </c>
      <c r="I2" s="19"/>
      <c r="J2" s="17"/>
      <c r="K2" s="17" t="s">
        <v>84</v>
      </c>
      <c r="L2" s="17" t="str">
        <f>CONCATENATE("NAISED (",COUNTA(L3:L20),")")</f>
        <v>NAISED (5)</v>
      </c>
      <c r="M2" s="17"/>
    </row>
    <row r="3" spans="1:13" ht="12.75">
      <c r="A3" s="18">
        <v>32</v>
      </c>
      <c r="B3" s="20" t="s">
        <v>111</v>
      </c>
      <c r="C3" s="20"/>
      <c r="D3" s="24">
        <v>56</v>
      </c>
      <c r="E3" s="24" t="s">
        <v>113</v>
      </c>
      <c r="F3" s="20"/>
      <c r="G3" s="20"/>
      <c r="H3" s="17"/>
      <c r="I3" s="17"/>
      <c r="J3" s="17"/>
      <c r="K3" s="17">
        <v>1</v>
      </c>
      <c r="L3" s="17" t="s">
        <v>112</v>
      </c>
      <c r="M3" s="17"/>
    </row>
    <row r="4" spans="1:13" ht="12.75">
      <c r="A4" s="17">
        <v>31</v>
      </c>
      <c r="B4" s="17" t="s">
        <v>114</v>
      </c>
      <c r="C4" s="17"/>
      <c r="D4" s="22">
        <v>51</v>
      </c>
      <c r="E4" s="17" t="s">
        <v>90</v>
      </c>
      <c r="F4" s="17"/>
      <c r="G4" s="17"/>
      <c r="H4" s="17"/>
      <c r="I4" s="17"/>
      <c r="J4" s="17"/>
      <c r="K4" s="17">
        <v>210</v>
      </c>
      <c r="L4" s="17" t="s">
        <v>50</v>
      </c>
      <c r="M4" s="17"/>
    </row>
    <row r="5" spans="1:13" ht="12.75">
      <c r="A5" s="17">
        <v>8</v>
      </c>
      <c r="B5" s="17" t="s">
        <v>6</v>
      </c>
      <c r="C5" s="17"/>
      <c r="D5" s="17">
        <v>52</v>
      </c>
      <c r="E5" s="17" t="s">
        <v>93</v>
      </c>
      <c r="F5" s="17"/>
      <c r="G5" s="17"/>
      <c r="H5" s="17"/>
      <c r="I5" s="17"/>
      <c r="J5" s="17"/>
      <c r="K5" s="17">
        <v>150</v>
      </c>
      <c r="L5" s="17" t="s">
        <v>3</v>
      </c>
      <c r="M5" s="17"/>
    </row>
    <row r="6" spans="1:13" ht="12.75">
      <c r="A6" s="17">
        <v>92</v>
      </c>
      <c r="B6" s="17" t="s">
        <v>56</v>
      </c>
      <c r="C6" s="17"/>
      <c r="D6" s="17">
        <v>55</v>
      </c>
      <c r="E6" s="17" t="s">
        <v>91</v>
      </c>
      <c r="F6" s="17"/>
      <c r="G6" s="17"/>
      <c r="H6" s="17"/>
      <c r="I6" s="17"/>
      <c r="J6" s="17"/>
      <c r="K6" s="17">
        <v>22</v>
      </c>
      <c r="L6" s="17" t="s">
        <v>89</v>
      </c>
      <c r="M6" s="17"/>
    </row>
    <row r="7" spans="1:13" ht="12.75">
      <c r="A7" s="22">
        <v>61</v>
      </c>
      <c r="B7" s="17" t="s">
        <v>120</v>
      </c>
      <c r="C7" s="17"/>
      <c r="D7" s="17">
        <v>8</v>
      </c>
      <c r="E7" s="17" t="s">
        <v>116</v>
      </c>
      <c r="F7" s="17"/>
      <c r="G7" s="17"/>
      <c r="H7" s="17"/>
      <c r="I7" s="17"/>
      <c r="J7" s="17"/>
      <c r="K7" s="17">
        <v>2</v>
      </c>
      <c r="L7" s="17" t="s">
        <v>128</v>
      </c>
      <c r="M7" s="17"/>
    </row>
    <row r="8" spans="1:13" ht="12.75">
      <c r="A8" s="17"/>
      <c r="B8" s="17"/>
      <c r="C8" s="17"/>
      <c r="D8" s="17">
        <v>14</v>
      </c>
      <c r="E8" s="17" t="s">
        <v>117</v>
      </c>
      <c r="F8" s="17"/>
      <c r="G8" s="17"/>
      <c r="H8" s="17"/>
      <c r="I8" s="17"/>
      <c r="J8" s="17"/>
      <c r="K8" s="17"/>
      <c r="L8" s="17"/>
      <c r="M8" s="17"/>
    </row>
    <row r="9" spans="1:13" ht="12.75">
      <c r="A9" s="17"/>
      <c r="B9" s="17"/>
      <c r="C9" s="17"/>
      <c r="D9" s="17">
        <v>57</v>
      </c>
      <c r="E9" s="17" t="s">
        <v>92</v>
      </c>
      <c r="F9" s="17"/>
      <c r="G9" s="17"/>
      <c r="H9" s="17"/>
      <c r="I9" s="17"/>
      <c r="J9" s="17"/>
      <c r="K9" s="17"/>
      <c r="L9" s="17"/>
      <c r="M9" s="17"/>
    </row>
    <row r="10" spans="1:13" ht="12.75">
      <c r="A10" s="17"/>
      <c r="B10" s="17"/>
      <c r="C10" s="17"/>
      <c r="D10" s="22">
        <v>69</v>
      </c>
      <c r="E10" s="17" t="s">
        <v>53</v>
      </c>
      <c r="F10" s="17"/>
      <c r="G10" s="17"/>
      <c r="H10" s="17"/>
      <c r="I10" s="17"/>
      <c r="J10" s="17"/>
      <c r="K10" s="17"/>
      <c r="L10" s="17"/>
      <c r="M10" s="17"/>
    </row>
    <row r="11" spans="1:13" ht="12.75">
      <c r="A11" s="17"/>
      <c r="B11" s="17"/>
      <c r="C11" s="17"/>
      <c r="D11" s="22">
        <v>59</v>
      </c>
      <c r="E11" s="17" t="s">
        <v>118</v>
      </c>
      <c r="F11" s="17"/>
      <c r="G11" s="17"/>
      <c r="H11" s="17"/>
      <c r="I11" s="17"/>
      <c r="J11" s="17"/>
      <c r="K11" s="17"/>
      <c r="L11" s="17"/>
      <c r="M11" s="17"/>
    </row>
    <row r="12" spans="1:13" ht="12.75">
      <c r="A12" s="17"/>
      <c r="B12" s="17"/>
      <c r="C12" s="17"/>
      <c r="D12" s="22">
        <v>1</v>
      </c>
      <c r="E12" s="17" t="s">
        <v>0</v>
      </c>
      <c r="F12" s="17"/>
      <c r="G12" s="17"/>
      <c r="H12" s="17"/>
      <c r="I12" s="17"/>
      <c r="J12" s="17"/>
      <c r="K12" s="17"/>
      <c r="L12" s="17"/>
      <c r="M12" s="17"/>
    </row>
    <row r="13" spans="1:13" ht="12.75">
      <c r="A13" s="17"/>
      <c r="B13" s="17"/>
      <c r="C13" s="17"/>
      <c r="D13" s="22">
        <v>36</v>
      </c>
      <c r="E13" s="17" t="s">
        <v>119</v>
      </c>
      <c r="F13" s="17"/>
      <c r="G13" s="17"/>
      <c r="H13" s="17"/>
      <c r="I13" s="17"/>
      <c r="J13" s="17"/>
      <c r="K13" s="17"/>
      <c r="L13" s="17"/>
      <c r="M13" s="17"/>
    </row>
    <row r="14" spans="1:13" ht="12.75">
      <c r="A14" s="17"/>
      <c r="B14" s="17"/>
      <c r="C14" s="17"/>
      <c r="D14" s="22">
        <v>111</v>
      </c>
      <c r="E14" s="17" t="s">
        <v>94</v>
      </c>
      <c r="F14" s="17"/>
      <c r="G14" s="17"/>
      <c r="H14" s="17"/>
      <c r="I14" s="17"/>
      <c r="J14" s="17"/>
      <c r="K14" s="17"/>
      <c r="L14" s="17"/>
      <c r="M14" s="17"/>
    </row>
    <row r="15" spans="1:13" ht="12.75">
      <c r="A15" s="17"/>
      <c r="B15" s="17"/>
      <c r="C15" s="17"/>
      <c r="D15" s="22">
        <v>61</v>
      </c>
      <c r="E15" s="17" t="s">
        <v>120</v>
      </c>
      <c r="F15" s="17"/>
      <c r="G15" s="17"/>
      <c r="H15" s="17"/>
      <c r="I15" s="17"/>
      <c r="J15" s="17"/>
      <c r="K15" s="17"/>
      <c r="L15" s="17"/>
      <c r="M15" s="17"/>
    </row>
    <row r="16" spans="1:13" ht="12.75">
      <c r="A16" s="17"/>
      <c r="B16" s="17"/>
      <c r="C16" s="17"/>
      <c r="D16" s="22">
        <v>12</v>
      </c>
      <c r="E16" s="17" t="s">
        <v>121</v>
      </c>
      <c r="F16" s="17"/>
      <c r="G16" s="17"/>
      <c r="H16" s="17"/>
      <c r="I16" s="17"/>
      <c r="J16" s="17"/>
      <c r="K16" s="17"/>
      <c r="L16" s="17"/>
      <c r="M16" s="17"/>
    </row>
    <row r="17" spans="1:13" ht="12.75">
      <c r="A17" s="17"/>
      <c r="B17" s="17"/>
      <c r="C17" s="17"/>
      <c r="D17" s="22">
        <v>45</v>
      </c>
      <c r="E17" s="17" t="s">
        <v>122</v>
      </c>
      <c r="F17" s="17"/>
      <c r="G17" s="17"/>
      <c r="H17" s="17"/>
      <c r="I17" s="17"/>
      <c r="J17" s="17"/>
      <c r="K17" s="17"/>
      <c r="L17" s="17"/>
      <c r="M17" s="17"/>
    </row>
    <row r="18" spans="1:13" ht="12.75">
      <c r="A18" s="22"/>
      <c r="B18" s="17"/>
      <c r="C18" s="17"/>
      <c r="D18" s="22">
        <v>66</v>
      </c>
      <c r="E18" s="17" t="s">
        <v>123</v>
      </c>
      <c r="F18" s="17"/>
      <c r="G18" s="17"/>
      <c r="H18" s="17"/>
      <c r="I18" s="17"/>
      <c r="J18" s="17"/>
      <c r="K18" s="17"/>
      <c r="L18" s="17"/>
      <c r="M18" s="17"/>
    </row>
    <row r="19" spans="1:13" ht="12.75">
      <c r="A19" s="22"/>
      <c r="B19" s="17"/>
      <c r="C19" s="17"/>
      <c r="D19" s="22">
        <v>9</v>
      </c>
      <c r="E19" s="17" t="s">
        <v>13</v>
      </c>
      <c r="F19" s="17"/>
      <c r="G19" s="17"/>
      <c r="H19" s="17"/>
      <c r="I19" s="17"/>
      <c r="J19" s="17"/>
      <c r="K19" s="17"/>
      <c r="L19" s="17"/>
      <c r="M19" s="17"/>
    </row>
    <row r="20" spans="1:13" ht="12.75">
      <c r="A20" s="22"/>
      <c r="B20" s="17"/>
      <c r="C20" s="17"/>
      <c r="D20" s="17">
        <v>70</v>
      </c>
      <c r="E20" s="17" t="s">
        <v>129</v>
      </c>
      <c r="F20" s="17"/>
      <c r="G20" s="17"/>
      <c r="H20" s="17"/>
      <c r="I20" s="17"/>
      <c r="J20" s="17"/>
      <c r="K20" s="17"/>
      <c r="L20" s="17"/>
      <c r="M20" s="17"/>
    </row>
    <row r="21" spans="1:13" ht="12.75">
      <c r="A21" s="22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ht="12.75">
      <c r="A22" s="41" t="str">
        <f>CONCATENATE("KROSS (",COUNTA(B25:B54,E25:E37,H25:H37),")")</f>
        <v>KROSS (6)</v>
      </c>
      <c r="B22" s="41"/>
      <c r="C22" s="41"/>
      <c r="D22" s="41"/>
      <c r="E22" s="41"/>
      <c r="F22" s="41"/>
      <c r="G22" s="41"/>
      <c r="H22" s="41"/>
      <c r="I22" s="17"/>
      <c r="J22" s="17"/>
      <c r="K22" s="17"/>
      <c r="L22" s="17"/>
      <c r="M22" s="17"/>
    </row>
    <row r="23" spans="1:13" ht="12.75">
      <c r="A23" s="18"/>
      <c r="B23" s="19"/>
      <c r="C23" s="19"/>
      <c r="D23" s="19"/>
      <c r="E23" s="19"/>
      <c r="F23" s="19"/>
      <c r="G23" s="19"/>
      <c r="H23" s="19"/>
      <c r="I23" s="17"/>
      <c r="J23" s="17"/>
      <c r="K23" s="17"/>
      <c r="L23" s="17"/>
      <c r="M23" s="17"/>
    </row>
    <row r="24" spans="1:13" ht="12.75">
      <c r="A24" s="23" t="s">
        <v>84</v>
      </c>
      <c r="B24" s="21" t="str">
        <f>CONCATENATE("NOORED (",COUNTA(B25:B54),")")</f>
        <v>NOORED (1)</v>
      </c>
      <c r="C24" s="20"/>
      <c r="D24" s="21" t="s">
        <v>25</v>
      </c>
      <c r="E24" s="21" t="str">
        <f>CONCATENATE("ESIVEDU (",COUNTA(E25:E37),")")</f>
        <v>ESIVEDU (4)</v>
      </c>
      <c r="F24" s="20"/>
      <c r="G24" s="21" t="s">
        <v>25</v>
      </c>
      <c r="H24" s="21" t="str">
        <f>CONCATENATE("TAGAVEDU (",COUNTA(H25:H37),")")</f>
        <v>TAGAVEDU (1)</v>
      </c>
      <c r="I24" s="17"/>
      <c r="J24" s="17"/>
      <c r="K24" s="17"/>
      <c r="L24" s="17"/>
      <c r="M24" s="17"/>
    </row>
    <row r="25" spans="1:13" ht="12.75">
      <c r="A25" s="15">
        <v>14</v>
      </c>
      <c r="B25" s="14" t="s">
        <v>52</v>
      </c>
      <c r="C25" s="17"/>
      <c r="D25" s="17">
        <v>8</v>
      </c>
      <c r="E25" s="17" t="s">
        <v>115</v>
      </c>
      <c r="F25" s="17"/>
      <c r="G25" s="17">
        <v>6</v>
      </c>
      <c r="H25" s="17" t="s">
        <v>7</v>
      </c>
      <c r="I25" s="17"/>
      <c r="J25" s="17"/>
      <c r="K25" s="17"/>
      <c r="L25" s="17"/>
      <c r="M25" s="17"/>
    </row>
    <row r="26" spans="1:13" ht="12.75">
      <c r="A26" s="22"/>
      <c r="B26" s="17"/>
      <c r="C26" s="17"/>
      <c r="D26" s="17">
        <v>46</v>
      </c>
      <c r="E26" s="17" t="s">
        <v>37</v>
      </c>
      <c r="F26" s="17"/>
      <c r="G26" s="22"/>
      <c r="H26" s="17"/>
      <c r="I26" s="17"/>
      <c r="J26" s="17"/>
      <c r="K26" s="17"/>
      <c r="L26" s="17"/>
      <c r="M26" s="17"/>
    </row>
    <row r="27" spans="1:13" ht="12.75">
      <c r="A27" s="17"/>
      <c r="B27" s="17"/>
      <c r="C27" s="17"/>
      <c r="D27" s="17">
        <v>11</v>
      </c>
      <c r="E27" s="17" t="s">
        <v>8</v>
      </c>
      <c r="F27" s="17"/>
      <c r="G27" s="22"/>
      <c r="H27" s="17"/>
      <c r="I27" s="17"/>
      <c r="J27" s="17"/>
      <c r="K27" s="17"/>
      <c r="L27" s="17"/>
      <c r="M27" s="17"/>
    </row>
    <row r="28" spans="1:13" ht="12.75">
      <c r="A28" s="17"/>
      <c r="B28" s="17"/>
      <c r="C28" s="17"/>
      <c r="D28" s="17">
        <v>47</v>
      </c>
      <c r="E28" s="17" t="s">
        <v>38</v>
      </c>
      <c r="F28" s="17"/>
      <c r="G28" s="17"/>
      <c r="H28" s="17"/>
      <c r="I28" s="17"/>
      <c r="J28" s="17"/>
      <c r="K28" s="17"/>
      <c r="L28" s="17"/>
      <c r="M28" s="17"/>
    </row>
    <row r="29" spans="1:13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12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</sheetData>
  <sheetProtection/>
  <mergeCells count="2">
    <mergeCell ref="A1:I1"/>
    <mergeCell ref="A22:H22"/>
  </mergeCells>
  <printOptions horizontalCentered="1" verticalCentered="1"/>
  <pageMargins left="0.2362204724409449" right="0.5118110236220472" top="0.5118110236220472" bottom="0.5905511811023623" header="0.31496062992125984" footer="0.3937007874015748"/>
  <pageSetup horizontalDpi="300" verticalDpi="300" orientation="landscape" paperSize="9" scale="120" r:id="rId1"/>
  <headerFooter alignWithMargins="0">
    <oddHeader>&amp;COsalejad</oddHeader>
    <oddFooter>&amp;RPotsepa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Tõnis Uutar</dc:creator>
  <cp:keywords/>
  <dc:description/>
  <cp:lastModifiedBy>Ivo Uutar</cp:lastModifiedBy>
  <cp:lastPrinted>2009-03-14T14:42:14Z</cp:lastPrinted>
  <dcterms:created xsi:type="dcterms:W3CDTF">2007-06-30T06:19:03Z</dcterms:created>
  <dcterms:modified xsi:type="dcterms:W3CDTF">2009-03-16T09:28:37Z</dcterms:modified>
  <cp:category/>
  <cp:version/>
  <cp:contentType/>
  <cp:contentStatus/>
</cp:coreProperties>
</file>