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7" activeTab="1"/>
  </bookViews>
  <sheets>
    <sheet name="Startlist" sheetId="1" r:id="rId1"/>
    <sheet name="Results" sheetId="2" r:id="rId2"/>
    <sheet name="Winners" sheetId="3" r:id="rId3"/>
    <sheet name="Retired" sheetId="4" r:id="rId4"/>
    <sheet name="Penalt" sheetId="5" r:id="rId5"/>
    <sheet name="Speed" sheetId="6" r:id="rId6"/>
    <sheet name="Classes" sheetId="7" r:id="rId7"/>
    <sheet name="Overall results" sheetId="8" r:id="rId8"/>
  </sheets>
  <definedNames>
    <definedName name="EXCKLASS" localSheetId="6">'Classes'!$C$9:$F$16</definedName>
    <definedName name="EXCPENAL" localSheetId="4">'Penalt'!$A$10:$J$10</definedName>
    <definedName name="EXCPENAL_1" localSheetId="4">'Penalt'!#REF!</definedName>
    <definedName name="EXCPENAL_2" localSheetId="4">'Penalt'!#REF!</definedName>
    <definedName name="EXCPENAL_3" localSheetId="4">'Penalt'!#REF!</definedName>
    <definedName name="EXCPENAL_4" localSheetId="4">'Penalt'!#REF!</definedName>
    <definedName name="EXCRETIR" localSheetId="3">'Retired'!$A$8:$H$16</definedName>
    <definedName name="EXCSTART" localSheetId="7">'Overall results'!$A$8:$H$9</definedName>
    <definedName name="EXCSTART" localSheetId="0">'Startlist'!$A$8:$J$35</definedName>
    <definedName name="GGG" localSheetId="1">'Results'!$A$8:$K$17</definedName>
    <definedName name="GGG_1" localSheetId="1">'Results'!$A$8:$L$63</definedName>
    <definedName name="_xlnm.Print_Area" localSheetId="1">'Results'!$A$1:$K$63</definedName>
    <definedName name="_xlnm.Print_Area" localSheetId="0">'Startlist'!$A$1:$I$35</definedName>
  </definedNames>
  <calcPr fullCalcOnLoad="1"/>
</workbook>
</file>

<file path=xl/sharedStrings.xml><?xml version="1.0" encoding="utf-8"?>
<sst xmlns="http://schemas.openxmlformats.org/spreadsheetml/2006/main" count="1413" uniqueCount="625">
  <si>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</si>
  <si>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</si>
  <si>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</si>
  <si>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</si>
  <si>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</si>
  <si>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</si>
  <si>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</si>
  <si>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</si>
  <si>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</si>
  <si>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</si>
  <si>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</si>
  <si>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</si>
  <si>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</si>
  <si>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</si>
  <si>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</si>
  <si>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</si>
  <si>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</si>
  <si>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</si>
  <si>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</si>
  <si>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</si>
  <si>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</si>
  <si>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</si>
  <si>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</si>
  <si>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</si>
  <si>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</si>
  <si>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</si>
  <si>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Karistused / Penalties</t>
  </si>
  <si>
    <t>Special stage</t>
  </si>
  <si>
    <t>Group / Class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</si>
  <si>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</si>
  <si>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</si>
  <si>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</si>
  <si>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</si>
  <si>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</si>
  <si>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</si>
  <si>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</si>
  <si>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FIN</t>
  </si>
  <si>
    <t xml:space="preserve">    Special stages</t>
  </si>
  <si>
    <t>Lada VFTS</t>
  </si>
  <si>
    <t>E11</t>
  </si>
  <si>
    <t>BMW M3</t>
  </si>
  <si>
    <t>S2</t>
  </si>
  <si>
    <t>G.M.Racing SK</t>
  </si>
  <si>
    <t>Honda Civic Type-R</t>
  </si>
  <si>
    <t>J21</t>
  </si>
  <si>
    <t>Samuli Vuorisalo</t>
  </si>
  <si>
    <t>Eetu Hellsten</t>
  </si>
  <si>
    <t>Ken Torn</t>
  </si>
  <si>
    <t>Riivo Mesila</t>
  </si>
  <si>
    <t>Sar-Tech Motorsport</t>
  </si>
  <si>
    <t>Mitsubishi Colt</t>
  </si>
  <si>
    <t>E10</t>
  </si>
  <si>
    <t>Andrus Vahi</t>
  </si>
  <si>
    <t>Renee Reinu</t>
  </si>
  <si>
    <t>AMK Ligur Racing</t>
  </si>
  <si>
    <t>LaitseRallyPark</t>
  </si>
  <si>
    <t>9</t>
  </si>
  <si>
    <t>J18</t>
  </si>
  <si>
    <t>Karl Jalakas</t>
  </si>
  <si>
    <t>Rainer Laipaik</t>
  </si>
  <si>
    <t>Vaz 2105</t>
  </si>
  <si>
    <t>10</t>
  </si>
  <si>
    <t>11</t>
  </si>
  <si>
    <t>E9</t>
  </si>
  <si>
    <t>Meelis Vaarma</t>
  </si>
  <si>
    <t>Urmet Aare</t>
  </si>
  <si>
    <t>Prorehv Rally Team</t>
  </si>
  <si>
    <t>Lada Samara</t>
  </si>
  <si>
    <t>12</t>
  </si>
  <si>
    <t>Raiko Aru</t>
  </si>
  <si>
    <t>Veiko Kullamäe</t>
  </si>
  <si>
    <t>Märjamaa Rally Team</t>
  </si>
  <si>
    <t>BMW 325</t>
  </si>
  <si>
    <t>14</t>
  </si>
  <si>
    <t>Einar Soe</t>
  </si>
  <si>
    <t>Tarmo Kaseorg</t>
  </si>
  <si>
    <t>Toyota Starlet</t>
  </si>
  <si>
    <t>16</t>
  </si>
  <si>
    <t>Märt Heinlik</t>
  </si>
  <si>
    <t>Siim Oja</t>
  </si>
  <si>
    <t>17</t>
  </si>
  <si>
    <t>Alex Forsström</t>
  </si>
  <si>
    <t>Jarno Ottman</t>
  </si>
  <si>
    <t>TGS Worldwide</t>
  </si>
  <si>
    <t>VW Polo</t>
  </si>
  <si>
    <t>18</t>
  </si>
  <si>
    <t>19</t>
  </si>
  <si>
    <t>20</t>
  </si>
  <si>
    <t>Siim Kahar</t>
  </si>
  <si>
    <t>Mikk Talvik</t>
  </si>
  <si>
    <t>Lada 1800R</t>
  </si>
  <si>
    <t>21</t>
  </si>
  <si>
    <t>VW Golf</t>
  </si>
  <si>
    <t>22</t>
  </si>
  <si>
    <t>Tanel Tepandi</t>
  </si>
  <si>
    <t>Nissan Sunny</t>
  </si>
  <si>
    <t>23</t>
  </si>
  <si>
    <t>24</t>
  </si>
  <si>
    <t>E13</t>
  </si>
  <si>
    <t>Taavi Niinemets</t>
  </si>
  <si>
    <t>Esko Allika</t>
  </si>
  <si>
    <t>Gaz 51A</t>
  </si>
  <si>
    <t>25</t>
  </si>
  <si>
    <t>Margo Larionov</t>
  </si>
  <si>
    <t>Priit Pilden</t>
  </si>
  <si>
    <t>Gaz 51</t>
  </si>
  <si>
    <t>26</t>
  </si>
  <si>
    <t>Rünno Niitsalu</t>
  </si>
  <si>
    <t>Jaanus Pedius</t>
  </si>
  <si>
    <t>Tamsalu AMK</t>
  </si>
  <si>
    <t>Gaz 52</t>
  </si>
  <si>
    <t>27</t>
  </si>
  <si>
    <t>00</t>
  </si>
  <si>
    <t>0</t>
  </si>
  <si>
    <t>E12</t>
  </si>
  <si>
    <t>Katkestasid / Retired</t>
  </si>
  <si>
    <t>Reason of retirement</t>
  </si>
  <si>
    <t>After TC</t>
  </si>
  <si>
    <t>000</t>
  </si>
  <si>
    <t>11:51</t>
  </si>
  <si>
    <t>11:54</t>
  </si>
  <si>
    <t>11:57</t>
  </si>
  <si>
    <t>Hiiumaa Ralli 2011</t>
  </si>
  <si>
    <t>22.oktoober 2011</t>
  </si>
  <si>
    <t>Hiiumaa</t>
  </si>
  <si>
    <t>Einar Laipaik</t>
  </si>
  <si>
    <t>Siimo Suvemaa</t>
  </si>
  <si>
    <t>12:00</t>
  </si>
  <si>
    <t>12:01</t>
  </si>
  <si>
    <t>Petri Reinikainen</t>
  </si>
  <si>
    <t>Terttu Pasanen</t>
  </si>
  <si>
    <t>MB 190 2.5-16V</t>
  </si>
  <si>
    <t>12:02</t>
  </si>
  <si>
    <t>Einar Valdmaa</t>
  </si>
  <si>
    <t>Janno Older</t>
  </si>
  <si>
    <t>Toyota Corolla GT</t>
  </si>
  <si>
    <t>12:03</t>
  </si>
  <si>
    <t>12:04</t>
  </si>
  <si>
    <t>12:05</t>
  </si>
  <si>
    <t>Sander Siniorg</t>
  </si>
  <si>
    <t>Urmas Künstler</t>
  </si>
  <si>
    <t>12:06</t>
  </si>
  <si>
    <t>Citroen C2</t>
  </si>
  <si>
    <t>12:07</t>
  </si>
  <si>
    <t>12:08</t>
  </si>
  <si>
    <t>Reiko Lempu</t>
  </si>
  <si>
    <t>Indrek Jōeäär</t>
  </si>
  <si>
    <t>12:09</t>
  </si>
  <si>
    <t>12:10</t>
  </si>
  <si>
    <t>Rene Luhamaa</t>
  </si>
  <si>
    <t>Ranno Bundsen</t>
  </si>
  <si>
    <t>JMS Racing</t>
  </si>
  <si>
    <t>Mitsubishi Lancer Evo 7</t>
  </si>
  <si>
    <t>12:11</t>
  </si>
  <si>
    <t>Henry Asi</t>
  </si>
  <si>
    <t>Taaniel Tigas</t>
  </si>
  <si>
    <t>OK TSK</t>
  </si>
  <si>
    <t>Vaz 2108</t>
  </si>
  <si>
    <t>12:12</t>
  </si>
  <si>
    <t>12:13</t>
  </si>
  <si>
    <t>12:14</t>
  </si>
  <si>
    <t>12:15</t>
  </si>
  <si>
    <t>12:16</t>
  </si>
  <si>
    <t>Kenneth Sepp</t>
  </si>
  <si>
    <t>Rein Reinsalu</t>
  </si>
  <si>
    <t>12:17</t>
  </si>
  <si>
    <t>Ott Mesikäpp</t>
  </si>
  <si>
    <t>Alvar Kuutok</t>
  </si>
  <si>
    <t>12:18</t>
  </si>
  <si>
    <t>Mait Mättik</t>
  </si>
  <si>
    <t>Kristjan Len</t>
  </si>
  <si>
    <t>SK Villu</t>
  </si>
  <si>
    <t>12:19</t>
  </si>
  <si>
    <t>12:20</t>
  </si>
  <si>
    <t>12:21</t>
  </si>
  <si>
    <t>Reio Rada</t>
  </si>
  <si>
    <t>12:22</t>
  </si>
  <si>
    <t>Priit Koik</t>
  </si>
  <si>
    <t>Uku Heldna</t>
  </si>
  <si>
    <t>BMW 318is</t>
  </si>
  <si>
    <t>12:23</t>
  </si>
  <si>
    <t>Peep Trave</t>
  </si>
  <si>
    <t>Jan Torn</t>
  </si>
  <si>
    <t>31</t>
  </si>
  <si>
    <t>Janis Kajo</t>
  </si>
  <si>
    <t>Paavo Pärnakivi</t>
  </si>
  <si>
    <t>12:25</t>
  </si>
  <si>
    <t>12:27</t>
  </si>
  <si>
    <t>28</t>
  </si>
  <si>
    <t>Ants Kristall</t>
  </si>
  <si>
    <t>Heiti Mering</t>
  </si>
  <si>
    <t>12:28</t>
  </si>
  <si>
    <t>29</t>
  </si>
  <si>
    <t>30</t>
  </si>
  <si>
    <t>Overall result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</si>
  <si>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</si>
  <si>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</si>
  <si>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</si>
  <si>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</si>
  <si>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</si>
  <si>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</si>
  <si>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</si>
  <si>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</si>
  <si>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</si>
  <si>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</si>
  <si>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</si>
  <si>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</si>
  <si>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</si>
  <si>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</si>
  <si>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</si>
  <si>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</si>
  <si>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</si>
  <si>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</si>
  <si>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</si>
  <si>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</si>
  <si>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</si>
  <si>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</si>
  <si>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</si>
  <si>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</si>
  <si>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</si>
  <si>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</si>
  <si>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>12:26</t>
  </si>
  <si>
    <t xml:space="preserve"> 27.</t>
  </si>
  <si>
    <t xml:space="preserve"> 28.</t>
  </si>
  <si>
    <t xml:space="preserve">  1/1</t>
  </si>
  <si>
    <t>Laipaik/Suvemaa</t>
  </si>
  <si>
    <t xml:space="preserve"> 2.36,5</t>
  </si>
  <si>
    <t xml:space="preserve"> 6.39,3</t>
  </si>
  <si>
    <t xml:space="preserve"> 6.54,5</t>
  </si>
  <si>
    <t xml:space="preserve">   1/1</t>
  </si>
  <si>
    <t xml:space="preserve">   2/1</t>
  </si>
  <si>
    <t>+ 0.00,0</t>
  </si>
  <si>
    <t xml:space="preserve">  2/1</t>
  </si>
  <si>
    <t>Siniorg/Künstler</t>
  </si>
  <si>
    <t xml:space="preserve"> 2.42,4</t>
  </si>
  <si>
    <t xml:space="preserve"> 6.41,7</t>
  </si>
  <si>
    <t xml:space="preserve"> 6.51,9</t>
  </si>
  <si>
    <t xml:space="preserve">  3/2</t>
  </si>
  <si>
    <t>Torn/Mesila</t>
  </si>
  <si>
    <t xml:space="preserve"> 2.43,3</t>
  </si>
  <si>
    <t xml:space="preserve"> 6.46,1</t>
  </si>
  <si>
    <t xml:space="preserve"> 6.56,6</t>
  </si>
  <si>
    <t xml:space="preserve">   4/2</t>
  </si>
  <si>
    <t xml:space="preserve">   3/2</t>
  </si>
  <si>
    <t xml:space="preserve">  4/1</t>
  </si>
  <si>
    <t>Lempu/Jōeäär</t>
  </si>
  <si>
    <t xml:space="preserve"> 2.46,8</t>
  </si>
  <si>
    <t xml:space="preserve"> 6.43,6</t>
  </si>
  <si>
    <t xml:space="preserve"> 7.07,5</t>
  </si>
  <si>
    <t xml:space="preserve">   6/1</t>
  </si>
  <si>
    <t xml:space="preserve">   3/1</t>
  </si>
  <si>
    <t xml:space="preserve">   5/1</t>
  </si>
  <si>
    <t xml:space="preserve">  5/1</t>
  </si>
  <si>
    <t>Valdmaa/Older</t>
  </si>
  <si>
    <t xml:space="preserve"> 2.52,3</t>
  </si>
  <si>
    <t xml:space="preserve"> 6.58,0</t>
  </si>
  <si>
    <t xml:space="preserve"> 7.04,0</t>
  </si>
  <si>
    <t xml:space="preserve">   9/1</t>
  </si>
  <si>
    <t xml:space="preserve">   7/2</t>
  </si>
  <si>
    <t xml:space="preserve">   4/1</t>
  </si>
  <si>
    <t>Vuorisalo/Hellsten</t>
  </si>
  <si>
    <t xml:space="preserve"> 2.49,8</t>
  </si>
  <si>
    <t xml:space="preserve"> 6.54,0</t>
  </si>
  <si>
    <t xml:space="preserve"> 7.12,7</t>
  </si>
  <si>
    <t xml:space="preserve">   8/3</t>
  </si>
  <si>
    <t xml:space="preserve">   5/3</t>
  </si>
  <si>
    <t xml:space="preserve">   7/3</t>
  </si>
  <si>
    <t>Jalakas/Laipaik</t>
  </si>
  <si>
    <t xml:space="preserve"> 2.47,3</t>
  </si>
  <si>
    <t xml:space="preserve"> 7.07,4</t>
  </si>
  <si>
    <t xml:space="preserve"> 7.10,9</t>
  </si>
  <si>
    <t xml:space="preserve">   7/1</t>
  </si>
  <si>
    <t xml:space="preserve">   8/1</t>
  </si>
  <si>
    <t>Kajo/Pärnakivi</t>
  </si>
  <si>
    <t xml:space="preserve"> 2.52,5</t>
  </si>
  <si>
    <t xml:space="preserve"> 6.55,4</t>
  </si>
  <si>
    <t xml:space="preserve"> 7.19,7</t>
  </si>
  <si>
    <t xml:space="preserve">  10/2</t>
  </si>
  <si>
    <t xml:space="preserve">   8/2</t>
  </si>
  <si>
    <t>Forsström/Ottman</t>
  </si>
  <si>
    <t xml:space="preserve"> 2.56,0</t>
  </si>
  <si>
    <t xml:space="preserve"> 7.22,2</t>
  </si>
  <si>
    <t xml:space="preserve"> 7.30,0</t>
  </si>
  <si>
    <t xml:space="preserve">  14/2</t>
  </si>
  <si>
    <t xml:space="preserve">  10/3</t>
  </si>
  <si>
    <t xml:space="preserve">   9/2</t>
  </si>
  <si>
    <t xml:space="preserve"> 10/2</t>
  </si>
  <si>
    <t>Aru/Kullamäe</t>
  </si>
  <si>
    <t xml:space="preserve"> 2.52,8</t>
  </si>
  <si>
    <t xml:space="preserve"> 7.26,5</t>
  </si>
  <si>
    <t xml:space="preserve"> 7.42,4</t>
  </si>
  <si>
    <t xml:space="preserve">  11/2</t>
  </si>
  <si>
    <t xml:space="preserve">  13/2</t>
  </si>
  <si>
    <t xml:space="preserve">  12/2</t>
  </si>
  <si>
    <t>Koik/Heldna</t>
  </si>
  <si>
    <t xml:space="preserve"> 2.59,3</t>
  </si>
  <si>
    <t xml:space="preserve"> 7.34,2</t>
  </si>
  <si>
    <t xml:space="preserve"> 7.32,1</t>
  </si>
  <si>
    <t xml:space="preserve">  18/4</t>
  </si>
  <si>
    <t xml:space="preserve">  16/3</t>
  </si>
  <si>
    <t xml:space="preserve">  10/1</t>
  </si>
  <si>
    <t>Heinlik/Oja</t>
  </si>
  <si>
    <t xml:space="preserve"> 2.54,3</t>
  </si>
  <si>
    <t xml:space="preserve"> 7.29,2</t>
  </si>
  <si>
    <t xml:space="preserve"> 7.43,1</t>
  </si>
  <si>
    <t xml:space="preserve">  12/3</t>
  </si>
  <si>
    <t xml:space="preserve">  14/3</t>
  </si>
  <si>
    <t xml:space="preserve">  13/3</t>
  </si>
  <si>
    <t xml:space="preserve"> 13/2</t>
  </si>
  <si>
    <t>Kahar/Talvik</t>
  </si>
  <si>
    <t xml:space="preserve"> 2.58,1</t>
  </si>
  <si>
    <t xml:space="preserve"> 7.38,5</t>
  </si>
  <si>
    <t xml:space="preserve"> 7.36,4</t>
  </si>
  <si>
    <t xml:space="preserve">  15/2</t>
  </si>
  <si>
    <t xml:space="preserve"> 14/3</t>
  </si>
  <si>
    <t>Sepp/Reinsalu</t>
  </si>
  <si>
    <t xml:space="preserve"> 2.59,9</t>
  </si>
  <si>
    <t xml:space="preserve"> 7.14,5</t>
  </si>
  <si>
    <t xml:space="preserve"> 8.03,2</t>
  </si>
  <si>
    <t xml:space="preserve">  19/3</t>
  </si>
  <si>
    <t>Vaarma/Aare</t>
  </si>
  <si>
    <t xml:space="preserve"> 3.05,2</t>
  </si>
  <si>
    <t xml:space="preserve"> 7.30,1</t>
  </si>
  <si>
    <t xml:space="preserve"> 7.46,8</t>
  </si>
  <si>
    <t xml:space="preserve">  21/4</t>
  </si>
  <si>
    <t xml:space="preserve">  15/4</t>
  </si>
  <si>
    <t xml:space="preserve">  14/4</t>
  </si>
  <si>
    <t>Mesikäpp/Kuutok</t>
  </si>
  <si>
    <t xml:space="preserve"> 3.02,4</t>
  </si>
  <si>
    <t xml:space="preserve"> 7.25,3</t>
  </si>
  <si>
    <t xml:space="preserve"> 7.57,6</t>
  </si>
  <si>
    <t xml:space="preserve">  20/5</t>
  </si>
  <si>
    <t xml:space="preserve">  17/4</t>
  </si>
  <si>
    <t xml:space="preserve"> 17/4</t>
  </si>
  <si>
    <t>Tepandi/Rada</t>
  </si>
  <si>
    <t xml:space="preserve"> 2.59,0</t>
  </si>
  <si>
    <t xml:space="preserve"> 7.35,9</t>
  </si>
  <si>
    <t xml:space="preserve"> 7.59,6</t>
  </si>
  <si>
    <t>Soe/Kaseorg</t>
  </si>
  <si>
    <t xml:space="preserve"> 2.58,8</t>
  </si>
  <si>
    <t xml:space="preserve"> 7.47,7</t>
  </si>
  <si>
    <t xml:space="preserve"> 7.53,8</t>
  </si>
  <si>
    <t xml:space="preserve">  19/5</t>
  </si>
  <si>
    <t xml:space="preserve">  15/3</t>
  </si>
  <si>
    <t>Niinemets/Allika</t>
  </si>
  <si>
    <t xml:space="preserve"> 3.09,1</t>
  </si>
  <si>
    <t xml:space="preserve"> 8.15,1</t>
  </si>
  <si>
    <t xml:space="preserve"> 7.57,0</t>
  </si>
  <si>
    <t xml:space="preserve">  22/1</t>
  </si>
  <si>
    <t xml:space="preserve">  20/1</t>
  </si>
  <si>
    <t xml:space="preserve">  16/1</t>
  </si>
  <si>
    <t>Mättik/Len</t>
  </si>
  <si>
    <t xml:space="preserve"> 3.24,0</t>
  </si>
  <si>
    <t xml:space="preserve"> 9.35,0</t>
  </si>
  <si>
    <t xml:space="preserve"> 8.53,1</t>
  </si>
  <si>
    <t xml:space="preserve">  23/4</t>
  </si>
  <si>
    <t xml:space="preserve">  23/3</t>
  </si>
  <si>
    <t xml:space="preserve">  20/3</t>
  </si>
  <si>
    <t>Niitsalu/Pedius</t>
  </si>
  <si>
    <t xml:space="preserve"> 3.40,2</t>
  </si>
  <si>
    <t xml:space="preserve"> 9.05,2</t>
  </si>
  <si>
    <t xml:space="preserve"> 9.08,3</t>
  </si>
  <si>
    <t xml:space="preserve">  25/3</t>
  </si>
  <si>
    <t xml:space="preserve">  21/2</t>
  </si>
  <si>
    <t>Larionov/Pilden</t>
  </si>
  <si>
    <t xml:space="preserve"> 3.46,7</t>
  </si>
  <si>
    <t xml:space="preserve"> 9.13,9</t>
  </si>
  <si>
    <t xml:space="preserve"> 9.42,1</t>
  </si>
  <si>
    <t xml:space="preserve">  26/4</t>
  </si>
  <si>
    <t xml:space="preserve">  22/3</t>
  </si>
  <si>
    <t>Vahi/Reinu</t>
  </si>
  <si>
    <t xml:space="preserve"> 2.45,2</t>
  </si>
  <si>
    <t xml:space="preserve"> 7.23,9</t>
  </si>
  <si>
    <t xml:space="preserve"> 9.36,9</t>
  </si>
  <si>
    <t>GEARBOX</t>
  </si>
  <si>
    <t xml:space="preserve">  11/1</t>
  </si>
  <si>
    <t xml:space="preserve">  22/5</t>
  </si>
  <si>
    <t>Kristall/Mering</t>
  </si>
  <si>
    <t xml:space="preserve"> 3.33,9</t>
  </si>
  <si>
    <t>32.43,7</t>
  </si>
  <si>
    <t>ELECTRICITY</t>
  </si>
  <si>
    <t xml:space="preserve">  24/2</t>
  </si>
  <si>
    <t xml:space="preserve">  24/4</t>
  </si>
  <si>
    <t>Luhamaa/Bundsen</t>
  </si>
  <si>
    <t xml:space="preserve"> 2.42,8</t>
  </si>
  <si>
    <t>OFF</t>
  </si>
  <si>
    <t>Reinikainen/Pasanen</t>
  </si>
  <si>
    <t>TECHNICAL</t>
  </si>
  <si>
    <t>Asi/Tigas</t>
  </si>
  <si>
    <t>ENGINE</t>
  </si>
  <si>
    <t>Trave/Torn</t>
  </si>
  <si>
    <t xml:space="preserve"> 2.40,1</t>
  </si>
  <si>
    <t xml:space="preserve"> 6.27,6</t>
  </si>
  <si>
    <t xml:space="preserve"> 6.49,0</t>
  </si>
  <si>
    <t>32.07,0</t>
  </si>
  <si>
    <t xml:space="preserve"> 2.40,8</t>
  </si>
  <si>
    <t xml:space="preserve"> 6.43,9</t>
  </si>
  <si>
    <t xml:space="preserve"> 6.53,6</t>
  </si>
  <si>
    <t>32.44,3</t>
  </si>
  <si>
    <t>+ 0.37,3</t>
  </si>
  <si>
    <t xml:space="preserve"> 2.43,9</t>
  </si>
  <si>
    <t>BRAKES</t>
  </si>
  <si>
    <t>SS5S</t>
  </si>
  <si>
    <t>SS3F</t>
  </si>
  <si>
    <t>SS2F</t>
  </si>
  <si>
    <t>SS2S</t>
  </si>
  <si>
    <t>SS1S</t>
  </si>
  <si>
    <t xml:space="preserve"> 2.42,2</t>
  </si>
  <si>
    <t xml:space="preserve"> 6.36,0</t>
  </si>
  <si>
    <t xml:space="preserve"> 7.13,0</t>
  </si>
  <si>
    <t>33.27,7</t>
  </si>
  <si>
    <t>+ 1.20,7</t>
  </si>
  <si>
    <t xml:space="preserve"> 2.46,5</t>
  </si>
  <si>
    <t xml:space="preserve"> 6.59,1</t>
  </si>
  <si>
    <t xml:space="preserve"> 7.06,8</t>
  </si>
  <si>
    <t>33.58,0</t>
  </si>
  <si>
    <t>+ 1.51,0</t>
  </si>
  <si>
    <t xml:space="preserve"> 2.50,7</t>
  </si>
  <si>
    <t xml:space="preserve"> 6.55,1</t>
  </si>
  <si>
    <t xml:space="preserve"> 7.28,0</t>
  </si>
  <si>
    <t>34.08,1</t>
  </si>
  <si>
    <t>+ 2.01,1</t>
  </si>
  <si>
    <t xml:space="preserve">   5/2</t>
  </si>
  <si>
    <t xml:space="preserve">   6/2</t>
  </si>
  <si>
    <t xml:space="preserve">  6/2</t>
  </si>
  <si>
    <t xml:space="preserve"> 2.49,7</t>
  </si>
  <si>
    <t xml:space="preserve"> 6.54,8</t>
  </si>
  <si>
    <t xml:space="preserve"> 7.21,5</t>
  </si>
  <si>
    <t>34.13,6</t>
  </si>
  <si>
    <t>+ 2.06,6</t>
  </si>
  <si>
    <t xml:space="preserve"> 2.56,2</t>
  </si>
  <si>
    <t xml:space="preserve"> 7.09,1</t>
  </si>
  <si>
    <t xml:space="preserve"> 7.42,5</t>
  </si>
  <si>
    <t>35.54,4</t>
  </si>
  <si>
    <t>+ 3.47,4</t>
  </si>
  <si>
    <t xml:space="preserve"> 2.56,4</t>
  </si>
  <si>
    <t xml:space="preserve"> 7.52,5</t>
  </si>
  <si>
    <t>36.01,5</t>
  </si>
  <si>
    <t>+ 3.54,5</t>
  </si>
  <si>
    <t xml:space="preserve"> 2.59,6</t>
  </si>
  <si>
    <t xml:space="preserve"> 7.24,4</t>
  </si>
  <si>
    <t xml:space="preserve"> 7.48,8</t>
  </si>
  <si>
    <t>36.34,9</t>
  </si>
  <si>
    <t xml:space="preserve">  10/4</t>
  </si>
  <si>
    <t>+ 4.27,9</t>
  </si>
  <si>
    <t xml:space="preserve">   9/3</t>
  </si>
  <si>
    <t xml:space="preserve"> 7.09,8</t>
  </si>
  <si>
    <t xml:space="preserve"> 8.00,0</t>
  </si>
  <si>
    <t>36.23,8</t>
  </si>
  <si>
    <t>+ 4.16,8</t>
  </si>
  <si>
    <t xml:space="preserve">  13/4</t>
  </si>
  <si>
    <t xml:space="preserve"> 2.55,8</t>
  </si>
  <si>
    <t xml:space="preserve"> 7.28,7</t>
  </si>
  <si>
    <t xml:space="preserve"> 7.53,3</t>
  </si>
  <si>
    <t>36.43,1</t>
  </si>
  <si>
    <t>+ 4.36,1</t>
  </si>
  <si>
    <t xml:space="preserve"> 2.58,2</t>
  </si>
  <si>
    <t xml:space="preserve"> 7.18,2</t>
  </si>
  <si>
    <t xml:space="preserve"> 7.51,8</t>
  </si>
  <si>
    <t>36.48,5</t>
  </si>
  <si>
    <t>+ 4.41,5</t>
  </si>
  <si>
    <t xml:space="preserve">  7/2</t>
  </si>
  <si>
    <t xml:space="preserve"> 2.53,4</t>
  </si>
  <si>
    <t xml:space="preserve"> 7.19,4</t>
  </si>
  <si>
    <t>35.36,9</t>
  </si>
  <si>
    <t xml:space="preserve">  11/3</t>
  </si>
  <si>
    <t>+ 3.29,9</t>
  </si>
  <si>
    <t xml:space="preserve">  8/3</t>
  </si>
  <si>
    <t xml:space="preserve">  9/1</t>
  </si>
  <si>
    <t xml:space="preserve"> 7.20,7</t>
  </si>
  <si>
    <t xml:space="preserve"> 7.38,9</t>
  </si>
  <si>
    <t>35.59,5</t>
  </si>
  <si>
    <t>+ 3.52,5</t>
  </si>
  <si>
    <t xml:space="preserve"> 11/3</t>
  </si>
  <si>
    <t xml:space="preserve"> 12/4</t>
  </si>
  <si>
    <t xml:space="preserve"> 15/3</t>
  </si>
  <si>
    <t xml:space="preserve"> 2.55,6</t>
  </si>
  <si>
    <t xml:space="preserve"> 7.38,3</t>
  </si>
  <si>
    <t xml:space="preserve"> 8.07,5</t>
  </si>
  <si>
    <t>37.15,9</t>
  </si>
  <si>
    <t>+ 5.08,9</t>
  </si>
  <si>
    <t xml:space="preserve"> 3.15,0</t>
  </si>
  <si>
    <t xml:space="preserve"> 7.58,3</t>
  </si>
  <si>
    <t xml:space="preserve"> 8.31,8</t>
  </si>
  <si>
    <t>41.37,2</t>
  </si>
  <si>
    <t xml:space="preserve">  17/3</t>
  </si>
  <si>
    <t>+ 9.30,2</t>
  </si>
  <si>
    <t xml:space="preserve"> 16/1</t>
  </si>
  <si>
    <t xml:space="preserve"> 3.04,7</t>
  </si>
  <si>
    <t xml:space="preserve"> 7.51,9</t>
  </si>
  <si>
    <t xml:space="preserve"> 7.50,2</t>
  </si>
  <si>
    <t>38.08,0</t>
  </si>
  <si>
    <t>+ 6.01,0</t>
  </si>
  <si>
    <t xml:space="preserve"> 2.53,1</t>
  </si>
  <si>
    <t>10.01,2</t>
  </si>
  <si>
    <t xml:space="preserve"> 8.23,7</t>
  </si>
  <si>
    <t xml:space="preserve"> 0.30</t>
  </si>
  <si>
    <t>40.01,0</t>
  </si>
  <si>
    <t>+ 7.54,0</t>
  </si>
  <si>
    <t xml:space="preserve"> 18/3</t>
  </si>
  <si>
    <t xml:space="preserve">  18/3</t>
  </si>
  <si>
    <t xml:space="preserve"> 23</t>
  </si>
  <si>
    <t>TC6</t>
  </si>
  <si>
    <t>3 min. late</t>
  </si>
  <si>
    <t xml:space="preserve"> 19/2</t>
  </si>
  <si>
    <t xml:space="preserve"> 3.32,5</t>
  </si>
  <si>
    <t xml:space="preserve"> 9.15,7</t>
  </si>
  <si>
    <t>10.20,7</t>
  </si>
  <si>
    <t>45.02,6</t>
  </si>
  <si>
    <t xml:space="preserve">  18/2</t>
  </si>
  <si>
    <t xml:space="preserve">  19/2</t>
  </si>
  <si>
    <t>+12.55,6</t>
  </si>
  <si>
    <t xml:space="preserve">  12/4</t>
  </si>
  <si>
    <t xml:space="preserve">  19/1</t>
  </si>
  <si>
    <t xml:space="preserve">  20/4</t>
  </si>
  <si>
    <t xml:space="preserve"> 3.47,9</t>
  </si>
  <si>
    <t xml:space="preserve"> 9.32,7</t>
  </si>
  <si>
    <t xml:space="preserve"> 2.44,7</t>
  </si>
  <si>
    <t>AXLE</t>
  </si>
  <si>
    <t>Started   28 /  Finished   19</t>
  </si>
  <si>
    <t xml:space="preserve">   1</t>
  </si>
  <si>
    <t xml:space="preserve">   2</t>
  </si>
  <si>
    <t xml:space="preserve">   9</t>
  </si>
  <si>
    <t xml:space="preserve">   5</t>
  </si>
  <si>
    <t xml:space="preserve">   4</t>
  </si>
  <si>
    <t xml:space="preserve">  31</t>
  </si>
  <si>
    <t xml:space="preserve">  22</t>
  </si>
  <si>
    <t xml:space="preserve">  16</t>
  </si>
  <si>
    <t xml:space="preserve">  25</t>
  </si>
  <si>
    <t xml:space="preserve">  11</t>
  </si>
  <si>
    <t>Started    5 /  Finished    4</t>
  </si>
  <si>
    <t>+ 0.05,5</t>
  </si>
  <si>
    <t>+ 1.46,3</t>
  </si>
  <si>
    <t>Started    6 /  Finished    4</t>
  </si>
  <si>
    <t xml:space="preserve">  20</t>
  </si>
  <si>
    <t>+ 0.43,6</t>
  </si>
  <si>
    <t xml:space="preserve">  18</t>
  </si>
  <si>
    <t>+ 0.49,0</t>
  </si>
  <si>
    <t>Started    4 /  Finished    3</t>
  </si>
  <si>
    <t xml:space="preserve">  21</t>
  </si>
  <si>
    <t>Started    4 /  Finished    2</t>
  </si>
  <si>
    <t xml:space="preserve">  27</t>
  </si>
  <si>
    <t xml:space="preserve">  30</t>
  </si>
  <si>
    <t>+ 6.54,6</t>
  </si>
  <si>
    <t>Started    3 /  Finished    3</t>
  </si>
  <si>
    <t>+ 1.38,9</t>
  </si>
  <si>
    <t xml:space="preserve">  19</t>
  </si>
  <si>
    <t>+ 2.25,8</t>
  </si>
  <si>
    <t>+ 0.43,4</t>
  </si>
  <si>
    <t xml:space="preserve">  24</t>
  </si>
  <si>
    <t>+ 4.31,6</t>
  </si>
  <si>
    <t>SS5F</t>
  </si>
  <si>
    <t>Avg.speed of winner  90.64 km/h</t>
  </si>
  <si>
    <t>SS1</t>
  </si>
  <si>
    <t>Jetoil1</t>
  </si>
  <si>
    <t xml:space="preserve">  86.71 km/h</t>
  </si>
  <si>
    <t xml:space="preserve">  90.44 km/h</t>
  </si>
  <si>
    <t xml:space="preserve">  95.46 km/h</t>
  </si>
  <si>
    <t xml:space="preserve">  91.77 km/h</t>
  </si>
  <si>
    <t xml:space="preserve">  79.01 km/h</t>
  </si>
  <si>
    <t xml:space="preserve">  89.30 km/h</t>
  </si>
  <si>
    <t xml:space="preserve">  92.00 km/h</t>
  </si>
  <si>
    <t xml:space="preserve">  89.57 km/h</t>
  </si>
  <si>
    <t xml:space="preserve"> 4.15 km</t>
  </si>
  <si>
    <t xml:space="preserve">  4 Valdmaa/Older</t>
  </si>
  <si>
    <t xml:space="preserve">  6 Vahi/Reinu</t>
  </si>
  <si>
    <t xml:space="preserve">  1 Laipaik/Suvemaa</t>
  </si>
  <si>
    <t xml:space="preserve"> 12 Luhamaa/Bundsen</t>
  </si>
  <si>
    <t xml:space="preserve"> 27 Niinemets/Allika</t>
  </si>
  <si>
    <t xml:space="preserve">  5 Jalakas/Laipaik</t>
  </si>
  <si>
    <t xml:space="preserve">  7 Siniorg/Künstler</t>
  </si>
  <si>
    <t xml:space="preserve"> 10 Lempu/Jōeäär</t>
  </si>
  <si>
    <t>SS2</t>
  </si>
  <si>
    <t>MjaPNurst1</t>
  </si>
  <si>
    <t xml:space="preserve">  83.54 km/h</t>
  </si>
  <si>
    <t xml:space="preserve">  78.18 km/h</t>
  </si>
  <si>
    <t xml:space="preserve">  86.91 km/h</t>
  </si>
  <si>
    <t xml:space="preserve">  70.09 km/h</t>
  </si>
  <si>
    <t xml:space="preserve">  81.20 km/h</t>
  </si>
  <si>
    <t xml:space="preserve">  86.39 km/h</t>
  </si>
  <si>
    <t xml:space="preserve">  85.99 km/h</t>
  </si>
  <si>
    <t xml:space="preserve"> 9.64 km</t>
  </si>
  <si>
    <t xml:space="preserve"> 31 Kajo/Pärnakivi</t>
  </si>
  <si>
    <t>SS3</t>
  </si>
  <si>
    <t>CarribaClub1</t>
  </si>
  <si>
    <t xml:space="preserve">  88.90 km/h</t>
  </si>
  <si>
    <t xml:space="preserve">  83.37 km/h</t>
  </si>
  <si>
    <t xml:space="preserve">  90.93 km/h</t>
  </si>
  <si>
    <t xml:space="preserve">  79.02 km/h</t>
  </si>
  <si>
    <t xml:space="preserve">  87.47 km/h</t>
  </si>
  <si>
    <t xml:space="preserve">  91.51 km/h</t>
  </si>
  <si>
    <t xml:space="preserve">  88.17 km/h</t>
  </si>
  <si>
    <t>10.47 km</t>
  </si>
  <si>
    <t xml:space="preserve"> 25 Koik/Heldna</t>
  </si>
  <si>
    <t>SS4</t>
  </si>
  <si>
    <t>Jetoil2</t>
  </si>
  <si>
    <t xml:space="preserve">  88.04 km/h</t>
  </si>
  <si>
    <t xml:space="preserve">  86.31 km/h</t>
  </si>
  <si>
    <t xml:space="preserve">  93.32 km/h</t>
  </si>
  <si>
    <t xml:space="preserve">  80.89 km/h</t>
  </si>
  <si>
    <t xml:space="preserve">  89.73 km/h</t>
  </si>
  <si>
    <t xml:space="preserve">  92.91 km/h</t>
  </si>
  <si>
    <t xml:space="preserve">  91.15 km/h</t>
  </si>
  <si>
    <t xml:space="preserve"> 23 Kahar/Talvik</t>
  </si>
  <si>
    <t xml:space="preserve">  2 Torn/Mesila</t>
  </si>
  <si>
    <t>SS5</t>
  </si>
  <si>
    <t>MjaPNurst2</t>
  </si>
  <si>
    <t xml:space="preserve">  83.66 km/h</t>
  </si>
  <si>
    <t xml:space="preserve">  79.20 km/h</t>
  </si>
  <si>
    <t xml:space="preserve">  89.54 km/h</t>
  </si>
  <si>
    <t xml:space="preserve">  73.54 km/h</t>
  </si>
  <si>
    <t xml:space="preserve">  82.81 km/h</t>
  </si>
  <si>
    <t xml:space="preserve">  87.64 km/h</t>
  </si>
  <si>
    <t xml:space="preserve"> 18 Soe/Kaseorg</t>
  </si>
  <si>
    <t xml:space="preserve">  9 Vuorisalo/Hellsten</t>
  </si>
  <si>
    <t>SS6</t>
  </si>
  <si>
    <t>CarribaClub2</t>
  </si>
  <si>
    <t xml:space="preserve">  85.37 km/h</t>
  </si>
  <si>
    <t xml:space="preserve">  82.14 km/h</t>
  </si>
  <si>
    <t xml:space="preserve">  92.16 km/h</t>
  </si>
  <si>
    <t xml:space="preserve">  80.16 km/h</t>
  </si>
  <si>
    <t xml:space="preserve">  88.31 km/h</t>
  </si>
  <si>
    <t xml:space="preserve">  91.13 km/h</t>
  </si>
  <si>
    <t>Total 48.52 km</t>
  </si>
  <si>
    <t>Retired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</si>
</sst>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9" fillId="4" borderId="6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right"/>
    </xf>
    <xf numFmtId="49" fontId="3" fillId="5" borderId="8" xfId="0" applyNumberFormat="1" applyFont="1" applyFill="1" applyBorder="1" applyAlignment="1">
      <alignment/>
    </xf>
    <xf numFmtId="0" fontId="4" fillId="5" borderId="9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1" xfId="0" applyNumberFormat="1" applyFont="1" applyFill="1" applyBorder="1" applyAlignment="1">
      <alignment horizontal="left" indent="1"/>
    </xf>
    <xf numFmtId="0" fontId="3" fillId="5" borderId="11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1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8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49" fontId="5" fillId="6" borderId="7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 horizontal="righ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right" indent="1"/>
    </xf>
    <xf numFmtId="49" fontId="5" fillId="6" borderId="11" xfId="0" applyNumberFormat="1" applyFont="1" applyFill="1" applyBorder="1" applyAlignment="1">
      <alignment horizontal="center"/>
    </xf>
    <xf numFmtId="49" fontId="5" fillId="6" borderId="9" xfId="0" applyNumberFormat="1" applyFont="1" applyFill="1" applyBorder="1" applyAlignment="1">
      <alignment horizontal="right"/>
    </xf>
    <xf numFmtId="49" fontId="5" fillId="6" borderId="9" xfId="0" applyNumberFormat="1" applyFont="1" applyFill="1" applyBorder="1" applyAlignment="1">
      <alignment/>
    </xf>
    <xf numFmtId="49" fontId="6" fillId="6" borderId="13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10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horizontal="right" indent="1"/>
    </xf>
    <xf numFmtId="49" fontId="6" fillId="6" borderId="10" xfId="0" applyNumberFormat="1" applyFont="1" applyFill="1" applyBorder="1" applyAlignment="1">
      <alignment horizontal="left" indent="1"/>
    </xf>
    <xf numFmtId="49" fontId="6" fillId="6" borderId="8" xfId="0" applyNumberFormat="1" applyFont="1" applyFill="1" applyBorder="1" applyAlignment="1">
      <alignment horizontal="left" indent="1"/>
    </xf>
    <xf numFmtId="49" fontId="3" fillId="5" borderId="6" xfId="0" applyNumberFormat="1" applyFont="1" applyFill="1" applyBorder="1" applyAlignment="1">
      <alignment horizontal="center"/>
    </xf>
    <xf numFmtId="49" fontId="2" fillId="6" borderId="6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7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49" fontId="9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5" fillId="6" borderId="0" xfId="0" applyFont="1" applyFill="1" applyBorder="1" applyAlignment="1">
      <alignment horizontal="center"/>
    </xf>
    <xf numFmtId="0" fontId="2" fillId="0" borderId="6" xfId="0" applyFont="1" applyBorder="1" applyAlignment="1" quotePrefix="1">
      <alignment horizontal="right"/>
    </xf>
    <xf numFmtId="49" fontId="3" fillId="6" borderId="5" xfId="0" applyNumberFormat="1" applyFont="1" applyFill="1" applyBorder="1" applyAlignment="1">
      <alignment horizontal="left" indent="1"/>
    </xf>
    <xf numFmtId="49" fontId="3" fillId="6" borderId="8" xfId="0" applyNumberFormat="1" applyFont="1" applyFill="1" applyBorder="1" applyAlignment="1">
      <alignment horizontal="right" indent="1"/>
    </xf>
    <xf numFmtId="49" fontId="3" fillId="6" borderId="13" xfId="0" applyNumberFormat="1" applyFont="1" applyFill="1" applyBorder="1" applyAlignment="1">
      <alignment horizontal="left" indent="1"/>
    </xf>
    <xf numFmtId="49" fontId="3" fillId="6" borderId="10" xfId="0" applyNumberFormat="1" applyFont="1" applyFill="1" applyBorder="1" applyAlignment="1">
      <alignment horizontal="right" indent="1"/>
    </xf>
    <xf numFmtId="0" fontId="8" fillId="6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49" fontId="2" fillId="0" borderId="2" xfId="0" applyNumberFormat="1" applyFont="1" applyBorder="1" applyAlignment="1">
      <alignment/>
    </xf>
    <xf numFmtId="49" fontId="0" fillId="0" borderId="3" xfId="0" applyNumberFormat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49" fontId="2" fillId="6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49" fontId="6" fillId="6" borderId="13" xfId="0" applyNumberFormat="1" applyFont="1" applyFill="1" applyBorder="1" applyAlignment="1">
      <alignment horizontal="right"/>
    </xf>
    <xf numFmtId="0" fontId="5" fillId="6" borderId="9" xfId="0" applyNumberFormat="1" applyFont="1" applyFill="1" applyBorder="1" applyAlignment="1">
      <alignment horizontal="right"/>
    </xf>
    <xf numFmtId="0" fontId="5" fillId="6" borderId="10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15" fillId="6" borderId="1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I35"/>
  <sheetViews>
    <sheetView workbookViewId="0" topLeftCell="A1">
      <selection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4" max="4" width="23.00390625" style="0" customWidth="1"/>
    <col min="5" max="5" width="21.421875" style="0" customWidth="1"/>
    <col min="6" max="6" width="10.421875" style="3" customWidth="1"/>
    <col min="7" max="7" width="29.00390625" style="0" customWidth="1"/>
    <col min="8" max="8" width="24.421875" style="0" customWidth="1"/>
  </cols>
  <sheetData>
    <row r="1" ht="15.75">
      <c r="F1" s="1"/>
    </row>
    <row r="2" spans="2:9" ht="15">
      <c r="B2" s="2"/>
      <c r="C2" s="3"/>
      <c r="F2" s="58" t="s">
        <v>122</v>
      </c>
      <c r="H2" s="127"/>
      <c r="I2" s="128"/>
    </row>
    <row r="3" spans="2:9" ht="15">
      <c r="B3" s="2"/>
      <c r="C3" s="3"/>
      <c r="F3" s="58" t="s">
        <v>123</v>
      </c>
      <c r="H3" s="131" t="s">
        <v>118</v>
      </c>
      <c r="I3" s="114" t="s">
        <v>119</v>
      </c>
    </row>
    <row r="4" spans="2:9" ht="15">
      <c r="B4" s="2"/>
      <c r="C4" s="3"/>
      <c r="F4" s="58" t="s">
        <v>124</v>
      </c>
      <c r="H4" s="131" t="s">
        <v>112</v>
      </c>
      <c r="I4" s="114" t="s">
        <v>120</v>
      </c>
    </row>
    <row r="5" spans="3:9" ht="15" customHeight="1">
      <c r="C5" s="3"/>
      <c r="H5" s="131" t="s">
        <v>113</v>
      </c>
      <c r="I5" s="114" t="s">
        <v>121</v>
      </c>
    </row>
    <row r="6" spans="2:9" ht="15">
      <c r="B6" s="11" t="s">
        <v>2</v>
      </c>
      <c r="C6" s="3"/>
      <c r="I6" s="4"/>
    </row>
    <row r="7" spans="2:9" ht="12.75">
      <c r="B7" s="6" t="s">
        <v>3</v>
      </c>
      <c r="C7" s="7" t="s">
        <v>4</v>
      </c>
      <c r="D7" s="8" t="s">
        <v>5</v>
      </c>
      <c r="E7" s="9" t="s">
        <v>6</v>
      </c>
      <c r="F7" s="7" t="s">
        <v>7</v>
      </c>
      <c r="G7" s="8" t="s">
        <v>8</v>
      </c>
      <c r="H7" s="8" t="s">
        <v>9</v>
      </c>
      <c r="I7" s="10" t="s">
        <v>10</v>
      </c>
    </row>
    <row r="8" spans="1:9" ht="15" customHeight="1">
      <c r="A8" s="115" t="s">
        <v>195</v>
      </c>
      <c r="B8" s="116" t="s">
        <v>14</v>
      </c>
      <c r="C8" s="91" t="s">
        <v>39</v>
      </c>
      <c r="D8" s="92" t="s">
        <v>125</v>
      </c>
      <c r="E8" s="92" t="s">
        <v>126</v>
      </c>
      <c r="F8" s="91" t="s">
        <v>30</v>
      </c>
      <c r="G8" s="92" t="s">
        <v>55</v>
      </c>
      <c r="H8" s="92" t="s">
        <v>40</v>
      </c>
      <c r="I8" s="84" t="s">
        <v>127</v>
      </c>
    </row>
    <row r="9" spans="1:9" ht="15" customHeight="1">
      <c r="A9" s="115" t="s">
        <v>196</v>
      </c>
      <c r="B9" s="116" t="s">
        <v>15</v>
      </c>
      <c r="C9" s="91" t="s">
        <v>44</v>
      </c>
      <c r="D9" s="92" t="s">
        <v>47</v>
      </c>
      <c r="E9" s="92" t="s">
        <v>48</v>
      </c>
      <c r="F9" s="91" t="s">
        <v>30</v>
      </c>
      <c r="G9" s="92" t="s">
        <v>49</v>
      </c>
      <c r="H9" s="92" t="s">
        <v>50</v>
      </c>
      <c r="I9" s="84" t="s">
        <v>128</v>
      </c>
    </row>
    <row r="10" spans="1:9" ht="15" customHeight="1">
      <c r="A10" s="115" t="s">
        <v>197</v>
      </c>
      <c r="B10" s="116" t="s">
        <v>16</v>
      </c>
      <c r="C10" s="91" t="s">
        <v>39</v>
      </c>
      <c r="D10" s="92" t="s">
        <v>129</v>
      </c>
      <c r="E10" s="92" t="s">
        <v>130</v>
      </c>
      <c r="F10" s="91" t="s">
        <v>36</v>
      </c>
      <c r="G10" s="92" t="s">
        <v>129</v>
      </c>
      <c r="H10" s="92" t="s">
        <v>131</v>
      </c>
      <c r="I10" s="84" t="s">
        <v>132</v>
      </c>
    </row>
    <row r="11" spans="1:9" ht="15" customHeight="1">
      <c r="A11" s="115" t="s">
        <v>198</v>
      </c>
      <c r="B11" s="116" t="s">
        <v>17</v>
      </c>
      <c r="C11" s="91" t="s">
        <v>63</v>
      </c>
      <c r="D11" s="92" t="s">
        <v>133</v>
      </c>
      <c r="E11" s="92" t="s">
        <v>134</v>
      </c>
      <c r="F11" s="91" t="s">
        <v>30</v>
      </c>
      <c r="G11" s="92" t="s">
        <v>134</v>
      </c>
      <c r="H11" s="92" t="s">
        <v>135</v>
      </c>
      <c r="I11" s="84" t="s">
        <v>136</v>
      </c>
    </row>
    <row r="12" spans="1:9" ht="15" customHeight="1">
      <c r="A12" s="115" t="s">
        <v>199</v>
      </c>
      <c r="B12" s="116" t="s">
        <v>18</v>
      </c>
      <c r="C12" s="91" t="s">
        <v>57</v>
      </c>
      <c r="D12" s="92" t="s">
        <v>58</v>
      </c>
      <c r="E12" s="92" t="s">
        <v>59</v>
      </c>
      <c r="F12" s="91" t="s">
        <v>30</v>
      </c>
      <c r="G12" s="92" t="s">
        <v>49</v>
      </c>
      <c r="H12" s="92" t="s">
        <v>60</v>
      </c>
      <c r="I12" s="84" t="s">
        <v>137</v>
      </c>
    </row>
    <row r="13" spans="1:9" ht="15" customHeight="1">
      <c r="A13" s="115" t="s">
        <v>200</v>
      </c>
      <c r="B13" s="116" t="s">
        <v>19</v>
      </c>
      <c r="C13" s="91" t="s">
        <v>51</v>
      </c>
      <c r="D13" s="92" t="s">
        <v>52</v>
      </c>
      <c r="E13" s="92" t="s">
        <v>53</v>
      </c>
      <c r="F13" s="91" t="s">
        <v>30</v>
      </c>
      <c r="G13" s="92" t="s">
        <v>54</v>
      </c>
      <c r="H13" s="92" t="s">
        <v>38</v>
      </c>
      <c r="I13" s="84" t="s">
        <v>138</v>
      </c>
    </row>
    <row r="14" spans="1:9" ht="15" customHeight="1">
      <c r="A14" s="115" t="s">
        <v>201</v>
      </c>
      <c r="B14" s="116" t="s">
        <v>20</v>
      </c>
      <c r="C14" s="91" t="s">
        <v>44</v>
      </c>
      <c r="D14" s="92" t="s">
        <v>139</v>
      </c>
      <c r="E14" s="92" t="s">
        <v>140</v>
      </c>
      <c r="F14" s="91" t="s">
        <v>30</v>
      </c>
      <c r="G14" s="92" t="s">
        <v>66</v>
      </c>
      <c r="H14" s="92" t="s">
        <v>43</v>
      </c>
      <c r="I14" s="84" t="s">
        <v>141</v>
      </c>
    </row>
    <row r="15" spans="1:9" ht="15" customHeight="1">
      <c r="A15" s="115" t="s">
        <v>202</v>
      </c>
      <c r="B15" s="116" t="s">
        <v>56</v>
      </c>
      <c r="C15" s="91" t="s">
        <v>44</v>
      </c>
      <c r="D15" s="92" t="s">
        <v>45</v>
      </c>
      <c r="E15" s="92" t="s">
        <v>46</v>
      </c>
      <c r="F15" s="91" t="s">
        <v>36</v>
      </c>
      <c r="G15" s="92" t="s">
        <v>45</v>
      </c>
      <c r="H15" s="92" t="s">
        <v>43</v>
      </c>
      <c r="I15" s="84" t="s">
        <v>143</v>
      </c>
    </row>
    <row r="16" spans="1:9" ht="15" customHeight="1">
      <c r="A16" s="115" t="s">
        <v>203</v>
      </c>
      <c r="B16" s="116" t="s">
        <v>61</v>
      </c>
      <c r="C16" s="91" t="s">
        <v>41</v>
      </c>
      <c r="D16" s="92" t="s">
        <v>145</v>
      </c>
      <c r="E16" s="92" t="s">
        <v>146</v>
      </c>
      <c r="F16" s="91" t="s">
        <v>30</v>
      </c>
      <c r="G16" s="92" t="s">
        <v>55</v>
      </c>
      <c r="H16" s="92" t="s">
        <v>43</v>
      </c>
      <c r="I16" s="84" t="s">
        <v>144</v>
      </c>
    </row>
    <row r="17" spans="1:9" ht="15" customHeight="1">
      <c r="A17" s="115" t="s">
        <v>204</v>
      </c>
      <c r="B17" s="116" t="s">
        <v>62</v>
      </c>
      <c r="C17" s="91" t="s">
        <v>39</v>
      </c>
      <c r="D17" s="92" t="s">
        <v>69</v>
      </c>
      <c r="E17" s="92" t="s">
        <v>70</v>
      </c>
      <c r="F17" s="91" t="s">
        <v>30</v>
      </c>
      <c r="G17" s="92" t="s">
        <v>71</v>
      </c>
      <c r="H17" s="92" t="s">
        <v>72</v>
      </c>
      <c r="I17" s="84" t="s">
        <v>147</v>
      </c>
    </row>
    <row r="18" spans="1:9" ht="15" customHeight="1">
      <c r="A18" s="115" t="s">
        <v>205</v>
      </c>
      <c r="B18" s="116" t="s">
        <v>68</v>
      </c>
      <c r="C18" s="91" t="s">
        <v>114</v>
      </c>
      <c r="D18" s="92" t="s">
        <v>149</v>
      </c>
      <c r="E18" s="92" t="s">
        <v>150</v>
      </c>
      <c r="F18" s="91" t="s">
        <v>30</v>
      </c>
      <c r="G18" s="92" t="s">
        <v>151</v>
      </c>
      <c r="H18" s="92" t="s">
        <v>152</v>
      </c>
      <c r="I18" s="84" t="s">
        <v>148</v>
      </c>
    </row>
    <row r="19" spans="1:9" ht="15" customHeight="1">
      <c r="A19" s="115" t="s">
        <v>206</v>
      </c>
      <c r="B19" s="116" t="s">
        <v>73</v>
      </c>
      <c r="C19" s="91" t="s">
        <v>63</v>
      </c>
      <c r="D19" s="92" t="s">
        <v>154</v>
      </c>
      <c r="E19" s="92" t="s">
        <v>155</v>
      </c>
      <c r="F19" s="91" t="s">
        <v>30</v>
      </c>
      <c r="G19" s="92" t="s">
        <v>156</v>
      </c>
      <c r="H19" s="92" t="s">
        <v>157</v>
      </c>
      <c r="I19" s="84" t="s">
        <v>153</v>
      </c>
    </row>
    <row r="20" spans="1:9" ht="15" customHeight="1">
      <c r="A20" s="115" t="s">
        <v>207</v>
      </c>
      <c r="B20" s="116" t="s">
        <v>77</v>
      </c>
      <c r="C20" s="91" t="s">
        <v>63</v>
      </c>
      <c r="D20" s="92" t="s">
        <v>78</v>
      </c>
      <c r="E20" s="92" t="s">
        <v>79</v>
      </c>
      <c r="F20" s="91" t="s">
        <v>30</v>
      </c>
      <c r="G20" s="92" t="s">
        <v>54</v>
      </c>
      <c r="H20" s="92" t="s">
        <v>67</v>
      </c>
      <c r="I20" s="84" t="s">
        <v>158</v>
      </c>
    </row>
    <row r="21" spans="1:9" ht="15" customHeight="1">
      <c r="A21" s="115" t="s">
        <v>208</v>
      </c>
      <c r="B21" s="116" t="s">
        <v>80</v>
      </c>
      <c r="C21" s="91" t="s">
        <v>63</v>
      </c>
      <c r="D21" s="92" t="s">
        <v>64</v>
      </c>
      <c r="E21" s="92" t="s">
        <v>65</v>
      </c>
      <c r="F21" s="91" t="s">
        <v>30</v>
      </c>
      <c r="G21" s="92" t="s">
        <v>66</v>
      </c>
      <c r="H21" s="92" t="s">
        <v>67</v>
      </c>
      <c r="I21" s="84" t="s">
        <v>159</v>
      </c>
    </row>
    <row r="22" spans="1:9" ht="15" customHeight="1">
      <c r="A22" s="115" t="s">
        <v>209</v>
      </c>
      <c r="B22" s="116" t="s">
        <v>183</v>
      </c>
      <c r="C22" s="91" t="s">
        <v>63</v>
      </c>
      <c r="D22" s="92" t="s">
        <v>184</v>
      </c>
      <c r="E22" s="92" t="s">
        <v>185</v>
      </c>
      <c r="F22" s="91" t="s">
        <v>30</v>
      </c>
      <c r="G22" s="92" t="s">
        <v>151</v>
      </c>
      <c r="H22" s="92" t="s">
        <v>92</v>
      </c>
      <c r="I22" s="84" t="s">
        <v>160</v>
      </c>
    </row>
    <row r="23" spans="1:9" ht="15" customHeight="1">
      <c r="A23" s="115" t="s">
        <v>210</v>
      </c>
      <c r="B23" s="116" t="s">
        <v>85</v>
      </c>
      <c r="C23" s="91" t="s">
        <v>51</v>
      </c>
      <c r="D23" s="92" t="s">
        <v>74</v>
      </c>
      <c r="E23" s="92" t="s">
        <v>75</v>
      </c>
      <c r="F23" s="91" t="s">
        <v>30</v>
      </c>
      <c r="G23" s="92" t="s">
        <v>49</v>
      </c>
      <c r="H23" s="92" t="s">
        <v>76</v>
      </c>
      <c r="I23" s="84" t="s">
        <v>161</v>
      </c>
    </row>
    <row r="24" spans="1:9" ht="15" customHeight="1">
      <c r="A24" s="115" t="s">
        <v>211</v>
      </c>
      <c r="B24" s="116" t="s">
        <v>86</v>
      </c>
      <c r="C24" s="91" t="s">
        <v>57</v>
      </c>
      <c r="D24" s="92" t="s">
        <v>163</v>
      </c>
      <c r="E24" s="92" t="s">
        <v>164</v>
      </c>
      <c r="F24" s="91" t="s">
        <v>30</v>
      </c>
      <c r="G24" s="92" t="s">
        <v>49</v>
      </c>
      <c r="H24" s="92" t="s">
        <v>142</v>
      </c>
      <c r="I24" s="84" t="s">
        <v>162</v>
      </c>
    </row>
    <row r="25" spans="1:9" ht="15" customHeight="1">
      <c r="A25" s="115" t="s">
        <v>212</v>
      </c>
      <c r="B25" s="116" t="s">
        <v>87</v>
      </c>
      <c r="C25" s="91" t="s">
        <v>51</v>
      </c>
      <c r="D25" s="92" t="s">
        <v>166</v>
      </c>
      <c r="E25" s="92" t="s">
        <v>167</v>
      </c>
      <c r="F25" s="91" t="s">
        <v>30</v>
      </c>
      <c r="G25" s="92" t="s">
        <v>55</v>
      </c>
      <c r="H25" s="92" t="s">
        <v>60</v>
      </c>
      <c r="I25" s="84" t="s">
        <v>165</v>
      </c>
    </row>
    <row r="26" spans="1:9" ht="15" customHeight="1">
      <c r="A26" s="115" t="s">
        <v>213</v>
      </c>
      <c r="B26" s="116" t="s">
        <v>91</v>
      </c>
      <c r="C26" s="91" t="s">
        <v>39</v>
      </c>
      <c r="D26" s="92" t="s">
        <v>169</v>
      </c>
      <c r="E26" s="92" t="s">
        <v>170</v>
      </c>
      <c r="F26" s="91" t="s">
        <v>30</v>
      </c>
      <c r="G26" s="92" t="s">
        <v>171</v>
      </c>
      <c r="H26" s="92" t="s">
        <v>40</v>
      </c>
      <c r="I26" s="84" t="s">
        <v>168</v>
      </c>
    </row>
    <row r="27" spans="1:9" ht="15" customHeight="1">
      <c r="A27" s="115" t="s">
        <v>214</v>
      </c>
      <c r="B27" s="116" t="s">
        <v>93</v>
      </c>
      <c r="C27" s="91" t="s">
        <v>57</v>
      </c>
      <c r="D27" s="92" t="s">
        <v>81</v>
      </c>
      <c r="E27" s="92" t="s">
        <v>82</v>
      </c>
      <c r="F27" s="91" t="s">
        <v>36</v>
      </c>
      <c r="G27" s="92" t="s">
        <v>83</v>
      </c>
      <c r="H27" s="92" t="s">
        <v>84</v>
      </c>
      <c r="I27" s="84" t="s">
        <v>172</v>
      </c>
    </row>
    <row r="28" spans="1:9" ht="15" customHeight="1">
      <c r="A28" s="115" t="s">
        <v>215</v>
      </c>
      <c r="B28" s="116" t="s">
        <v>96</v>
      </c>
      <c r="C28" s="91" t="s">
        <v>51</v>
      </c>
      <c r="D28" s="92" t="s">
        <v>88</v>
      </c>
      <c r="E28" s="92" t="s">
        <v>89</v>
      </c>
      <c r="F28" s="91" t="s">
        <v>30</v>
      </c>
      <c r="G28" s="92" t="s">
        <v>42</v>
      </c>
      <c r="H28" s="92" t="s">
        <v>90</v>
      </c>
      <c r="I28" s="84" t="s">
        <v>173</v>
      </c>
    </row>
    <row r="29" spans="1:9" ht="15" customHeight="1">
      <c r="A29" s="115" t="s">
        <v>216</v>
      </c>
      <c r="B29" s="116" t="s">
        <v>97</v>
      </c>
      <c r="C29" s="91" t="s">
        <v>44</v>
      </c>
      <c r="D29" s="92" t="s">
        <v>94</v>
      </c>
      <c r="E29" s="92" t="s">
        <v>175</v>
      </c>
      <c r="F29" s="91" t="s">
        <v>30</v>
      </c>
      <c r="G29" s="92" t="s">
        <v>54</v>
      </c>
      <c r="H29" s="92" t="s">
        <v>95</v>
      </c>
      <c r="I29" s="84" t="s">
        <v>174</v>
      </c>
    </row>
    <row r="30" spans="1:9" ht="15" customHeight="1">
      <c r="A30" s="115" t="s">
        <v>217</v>
      </c>
      <c r="B30" s="116" t="s">
        <v>102</v>
      </c>
      <c r="C30" s="91" t="s">
        <v>51</v>
      </c>
      <c r="D30" s="92" t="s">
        <v>177</v>
      </c>
      <c r="E30" s="92" t="s">
        <v>178</v>
      </c>
      <c r="F30" s="91" t="s">
        <v>30</v>
      </c>
      <c r="G30" s="92" t="s">
        <v>55</v>
      </c>
      <c r="H30" s="92" t="s">
        <v>179</v>
      </c>
      <c r="I30" s="84" t="s">
        <v>176</v>
      </c>
    </row>
    <row r="31" spans="1:9" ht="15" customHeight="1">
      <c r="A31" s="115" t="s">
        <v>218</v>
      </c>
      <c r="B31" s="116" t="s">
        <v>106</v>
      </c>
      <c r="C31" s="91" t="s">
        <v>51</v>
      </c>
      <c r="D31" s="92" t="s">
        <v>181</v>
      </c>
      <c r="E31" s="92" t="s">
        <v>182</v>
      </c>
      <c r="F31" s="91" t="s">
        <v>30</v>
      </c>
      <c r="G31" s="92" t="s">
        <v>49</v>
      </c>
      <c r="H31" s="92" t="s">
        <v>50</v>
      </c>
      <c r="I31" s="84" t="s">
        <v>180</v>
      </c>
    </row>
    <row r="32" spans="1:9" ht="15" customHeight="1">
      <c r="A32" s="115" t="s">
        <v>219</v>
      </c>
      <c r="B32" s="116" t="s">
        <v>111</v>
      </c>
      <c r="C32" s="91" t="s">
        <v>98</v>
      </c>
      <c r="D32" s="92" t="s">
        <v>99</v>
      </c>
      <c r="E32" s="92" t="s">
        <v>100</v>
      </c>
      <c r="F32" s="91" t="s">
        <v>30</v>
      </c>
      <c r="G32" s="92" t="s">
        <v>71</v>
      </c>
      <c r="H32" s="92" t="s">
        <v>101</v>
      </c>
      <c r="I32" s="84" t="s">
        <v>186</v>
      </c>
    </row>
    <row r="33" spans="1:9" ht="15" customHeight="1">
      <c r="A33" s="115" t="s">
        <v>220</v>
      </c>
      <c r="B33" s="116" t="s">
        <v>188</v>
      </c>
      <c r="C33" s="91" t="s">
        <v>98</v>
      </c>
      <c r="D33" s="92" t="s">
        <v>189</v>
      </c>
      <c r="E33" s="92" t="s">
        <v>190</v>
      </c>
      <c r="F33" s="91" t="s">
        <v>30</v>
      </c>
      <c r="G33" s="92" t="s">
        <v>71</v>
      </c>
      <c r="H33" s="92" t="s">
        <v>105</v>
      </c>
      <c r="I33" s="84" t="s">
        <v>221</v>
      </c>
    </row>
    <row r="34" spans="1:9" ht="15" customHeight="1">
      <c r="A34" s="115" t="s">
        <v>222</v>
      </c>
      <c r="B34" s="116" t="s">
        <v>192</v>
      </c>
      <c r="C34" s="91" t="s">
        <v>98</v>
      </c>
      <c r="D34" s="92" t="s">
        <v>103</v>
      </c>
      <c r="E34" s="92" t="s">
        <v>104</v>
      </c>
      <c r="F34" s="91" t="s">
        <v>30</v>
      </c>
      <c r="G34" s="92" t="s">
        <v>71</v>
      </c>
      <c r="H34" s="92" t="s">
        <v>105</v>
      </c>
      <c r="I34" s="84" t="s">
        <v>187</v>
      </c>
    </row>
    <row r="35" spans="1:9" ht="15" customHeight="1">
      <c r="A35" s="115" t="s">
        <v>223</v>
      </c>
      <c r="B35" s="116" t="s">
        <v>193</v>
      </c>
      <c r="C35" s="91" t="s">
        <v>98</v>
      </c>
      <c r="D35" s="92" t="s">
        <v>107</v>
      </c>
      <c r="E35" s="92" t="s">
        <v>108</v>
      </c>
      <c r="F35" s="91" t="s">
        <v>30</v>
      </c>
      <c r="G35" s="92" t="s">
        <v>109</v>
      </c>
      <c r="H35" s="92" t="s">
        <v>110</v>
      </c>
      <c r="I35" s="84" t="s">
        <v>191</v>
      </c>
    </row>
  </sheetData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63"/>
  <sheetViews>
    <sheetView tabSelected="1" workbookViewId="0" topLeftCell="A1">
      <selection activeCell="A6" sqref="A6"/>
    </sheetView>
  </sheetViews>
  <sheetFormatPr defaultColWidth="9.140625" defaultRowHeight="12.75"/>
  <cols>
    <col min="1" max="1" width="7.421875" style="94" customWidth="1"/>
    <col min="2" max="2" width="4.28125" style="94" customWidth="1"/>
    <col min="3" max="3" width="22.28125" style="94" customWidth="1"/>
    <col min="4" max="9" width="7.00390625" style="94" customWidth="1"/>
    <col min="10" max="10" width="6.57421875" style="94" customWidth="1"/>
    <col min="11" max="11" width="11.7109375" style="94" customWidth="1"/>
    <col min="12" max="13" width="9.140625" style="94" customWidth="1"/>
  </cols>
  <sheetData>
    <row r="1" spans="1:11" ht="15.75">
      <c r="A1" s="93"/>
      <c r="B1" s="93"/>
      <c r="C1" s="93"/>
      <c r="D1" s="93"/>
      <c r="E1" s="96"/>
      <c r="F1" s="95"/>
      <c r="G1" s="95"/>
      <c r="H1" s="95"/>
      <c r="I1" s="93"/>
      <c r="J1" s="118"/>
      <c r="K1" s="93"/>
    </row>
    <row r="2" spans="1:11" ht="15.75">
      <c r="A2" s="93"/>
      <c r="B2" s="93"/>
      <c r="C2" s="93"/>
      <c r="D2" s="93"/>
      <c r="E2" s="136" t="str">
        <f>Startlist!$F2</f>
        <v>Hiiumaa Ralli 2011</v>
      </c>
      <c r="F2" s="96"/>
      <c r="G2" s="96"/>
      <c r="H2" s="96"/>
      <c r="I2" s="93"/>
      <c r="J2" s="93"/>
      <c r="K2" s="93"/>
    </row>
    <row r="3" spans="1:11" ht="15">
      <c r="A3" s="93"/>
      <c r="B3" s="93"/>
      <c r="C3" s="93"/>
      <c r="D3" s="93"/>
      <c r="E3" s="95" t="str">
        <f>Startlist!$F3</f>
        <v>22.oktoober 2011</v>
      </c>
      <c r="F3" s="95"/>
      <c r="G3" s="95"/>
      <c r="H3" s="95"/>
      <c r="I3" s="93"/>
      <c r="J3" s="93"/>
      <c r="K3" s="93"/>
    </row>
    <row r="4" spans="1:11" ht="15">
      <c r="A4" s="93"/>
      <c r="B4" s="93"/>
      <c r="C4" s="93"/>
      <c r="D4" s="93"/>
      <c r="E4" s="95" t="str">
        <f>Startlist!$F4</f>
        <v>Hiiumaa</v>
      </c>
      <c r="F4" s="95"/>
      <c r="G4" s="95"/>
      <c r="H4" s="95"/>
      <c r="I4" s="93"/>
      <c r="J4" s="93"/>
      <c r="K4" s="93"/>
    </row>
    <row r="5" spans="1:11" ht="15">
      <c r="A5" s="97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2.75">
      <c r="A6" s="76" t="s">
        <v>11</v>
      </c>
      <c r="B6" s="68" t="s">
        <v>12</v>
      </c>
      <c r="C6" s="69" t="s">
        <v>13</v>
      </c>
      <c r="D6" s="163" t="s">
        <v>37</v>
      </c>
      <c r="E6" s="164"/>
      <c r="F6" s="164"/>
      <c r="G6" s="164"/>
      <c r="H6" s="164"/>
      <c r="I6" s="165"/>
      <c r="J6" s="67" t="s">
        <v>22</v>
      </c>
      <c r="K6" s="67" t="s">
        <v>31</v>
      </c>
    </row>
    <row r="7" spans="1:11" ht="12.75">
      <c r="A7" s="75" t="s">
        <v>33</v>
      </c>
      <c r="B7" s="70"/>
      <c r="C7" s="71" t="s">
        <v>9</v>
      </c>
      <c r="D7" s="72" t="s">
        <v>14</v>
      </c>
      <c r="E7" s="113" t="s">
        <v>15</v>
      </c>
      <c r="F7" s="113" t="s">
        <v>16</v>
      </c>
      <c r="G7" s="113" t="s">
        <v>17</v>
      </c>
      <c r="H7" s="113" t="s">
        <v>18</v>
      </c>
      <c r="I7" s="73">
        <v>6</v>
      </c>
      <c r="J7" s="74"/>
      <c r="K7" s="75" t="s">
        <v>32</v>
      </c>
    </row>
    <row r="8" spans="1:13" ht="12.75">
      <c r="A8" s="98" t="s">
        <v>224</v>
      </c>
      <c r="B8" s="99">
        <v>1</v>
      </c>
      <c r="C8" s="100" t="s">
        <v>225</v>
      </c>
      <c r="D8" s="101" t="s">
        <v>226</v>
      </c>
      <c r="E8" s="90" t="s">
        <v>227</v>
      </c>
      <c r="F8" s="90" t="s">
        <v>228</v>
      </c>
      <c r="G8" s="90" t="s">
        <v>391</v>
      </c>
      <c r="H8" s="90" t="s">
        <v>392</v>
      </c>
      <c r="I8" s="102" t="s">
        <v>393</v>
      </c>
      <c r="J8" s="112"/>
      <c r="K8" s="103" t="s">
        <v>394</v>
      </c>
      <c r="L8"/>
      <c r="M8"/>
    </row>
    <row r="9" spans="1:13" ht="12.75">
      <c r="A9" s="104" t="s">
        <v>39</v>
      </c>
      <c r="B9" s="105"/>
      <c r="C9" s="106" t="s">
        <v>40</v>
      </c>
      <c r="D9" s="107" t="s">
        <v>229</v>
      </c>
      <c r="E9" s="108" t="s">
        <v>229</v>
      </c>
      <c r="F9" s="108" t="s">
        <v>230</v>
      </c>
      <c r="G9" s="108" t="s">
        <v>229</v>
      </c>
      <c r="H9" s="108" t="s">
        <v>229</v>
      </c>
      <c r="I9" s="109" t="s">
        <v>229</v>
      </c>
      <c r="J9" s="111"/>
      <c r="K9" s="110" t="s">
        <v>231</v>
      </c>
      <c r="L9"/>
      <c r="M9"/>
    </row>
    <row r="10" spans="1:13" ht="12.75">
      <c r="A10" s="98" t="s">
        <v>232</v>
      </c>
      <c r="B10" s="99">
        <v>2</v>
      </c>
      <c r="C10" s="100" t="s">
        <v>238</v>
      </c>
      <c r="D10" s="101" t="s">
        <v>239</v>
      </c>
      <c r="E10" s="90" t="s">
        <v>240</v>
      </c>
      <c r="F10" s="90" t="s">
        <v>241</v>
      </c>
      <c r="G10" s="90" t="s">
        <v>395</v>
      </c>
      <c r="H10" s="90" t="s">
        <v>396</v>
      </c>
      <c r="I10" s="102" t="s">
        <v>397</v>
      </c>
      <c r="J10" s="112"/>
      <c r="K10" s="103" t="s">
        <v>398</v>
      </c>
      <c r="L10"/>
      <c r="M10"/>
    </row>
    <row r="11" spans="1:13" ht="12.75">
      <c r="A11" s="104" t="s">
        <v>44</v>
      </c>
      <c r="B11" s="105"/>
      <c r="C11" s="106" t="s">
        <v>50</v>
      </c>
      <c r="D11" s="107" t="s">
        <v>242</v>
      </c>
      <c r="E11" s="108" t="s">
        <v>242</v>
      </c>
      <c r="F11" s="108" t="s">
        <v>243</v>
      </c>
      <c r="G11" s="108" t="s">
        <v>230</v>
      </c>
      <c r="H11" s="108" t="s">
        <v>243</v>
      </c>
      <c r="I11" s="109" t="s">
        <v>230</v>
      </c>
      <c r="J11" s="111"/>
      <c r="K11" s="110" t="s">
        <v>399</v>
      </c>
      <c r="L11"/>
      <c r="M11"/>
    </row>
    <row r="12" spans="1:13" ht="12.75">
      <c r="A12" s="98" t="s">
        <v>237</v>
      </c>
      <c r="B12" s="99">
        <v>9</v>
      </c>
      <c r="C12" s="100" t="s">
        <v>260</v>
      </c>
      <c r="D12" s="101" t="s">
        <v>261</v>
      </c>
      <c r="E12" s="90" t="s">
        <v>262</v>
      </c>
      <c r="F12" s="90" t="s">
        <v>263</v>
      </c>
      <c r="G12" s="90" t="s">
        <v>407</v>
      </c>
      <c r="H12" s="90" t="s">
        <v>408</v>
      </c>
      <c r="I12" s="102" t="s">
        <v>409</v>
      </c>
      <c r="J12" s="112"/>
      <c r="K12" s="103" t="s">
        <v>410</v>
      </c>
      <c r="L12"/>
      <c r="M12"/>
    </row>
    <row r="13" spans="1:13" ht="12.75">
      <c r="A13" s="104" t="s">
        <v>44</v>
      </c>
      <c r="B13" s="105"/>
      <c r="C13" s="106" t="s">
        <v>43</v>
      </c>
      <c r="D13" s="107" t="s">
        <v>264</v>
      </c>
      <c r="E13" s="108" t="s">
        <v>265</v>
      </c>
      <c r="F13" s="108" t="s">
        <v>266</v>
      </c>
      <c r="G13" s="108" t="s">
        <v>243</v>
      </c>
      <c r="H13" s="108" t="s">
        <v>230</v>
      </c>
      <c r="I13" s="109" t="s">
        <v>242</v>
      </c>
      <c r="J13" s="111"/>
      <c r="K13" s="110" t="s">
        <v>411</v>
      </c>
      <c r="L13"/>
      <c r="M13"/>
    </row>
    <row r="14" spans="1:13" ht="12.75">
      <c r="A14" s="98" t="s">
        <v>244</v>
      </c>
      <c r="B14" s="99">
        <v>5</v>
      </c>
      <c r="C14" s="100" t="s">
        <v>267</v>
      </c>
      <c r="D14" s="101" t="s">
        <v>268</v>
      </c>
      <c r="E14" s="90" t="s">
        <v>269</v>
      </c>
      <c r="F14" s="90" t="s">
        <v>270</v>
      </c>
      <c r="G14" s="90" t="s">
        <v>412</v>
      </c>
      <c r="H14" s="90" t="s">
        <v>413</v>
      </c>
      <c r="I14" s="102" t="s">
        <v>414</v>
      </c>
      <c r="J14" s="112"/>
      <c r="K14" s="103" t="s">
        <v>415</v>
      </c>
      <c r="L14"/>
      <c r="M14"/>
    </row>
    <row r="15" spans="1:13" ht="12.75">
      <c r="A15" s="104" t="s">
        <v>57</v>
      </c>
      <c r="B15" s="105"/>
      <c r="C15" s="106" t="s">
        <v>60</v>
      </c>
      <c r="D15" s="107" t="s">
        <v>271</v>
      </c>
      <c r="E15" s="108" t="s">
        <v>272</v>
      </c>
      <c r="F15" s="108" t="s">
        <v>249</v>
      </c>
      <c r="G15" s="108" t="s">
        <v>249</v>
      </c>
      <c r="H15" s="108" t="s">
        <v>249</v>
      </c>
      <c r="I15" s="109" t="s">
        <v>250</v>
      </c>
      <c r="J15" s="111"/>
      <c r="K15" s="110" t="s">
        <v>416</v>
      </c>
      <c r="L15"/>
      <c r="M15"/>
    </row>
    <row r="16" spans="1:13" ht="12.75">
      <c r="A16" s="98" t="s">
        <v>252</v>
      </c>
      <c r="B16" s="99">
        <v>4</v>
      </c>
      <c r="C16" s="100" t="s">
        <v>253</v>
      </c>
      <c r="D16" s="101" t="s">
        <v>254</v>
      </c>
      <c r="E16" s="90" t="s">
        <v>255</v>
      </c>
      <c r="F16" s="90" t="s">
        <v>256</v>
      </c>
      <c r="G16" s="90" t="s">
        <v>417</v>
      </c>
      <c r="H16" s="90" t="s">
        <v>418</v>
      </c>
      <c r="I16" s="102" t="s">
        <v>419</v>
      </c>
      <c r="J16" s="112"/>
      <c r="K16" s="103" t="s">
        <v>420</v>
      </c>
      <c r="L16"/>
      <c r="M16"/>
    </row>
    <row r="17" spans="1:13" ht="12.75">
      <c r="A17" s="104" t="s">
        <v>63</v>
      </c>
      <c r="B17" s="105"/>
      <c r="C17" s="106" t="s">
        <v>135</v>
      </c>
      <c r="D17" s="107" t="s">
        <v>257</v>
      </c>
      <c r="E17" s="108" t="s">
        <v>258</v>
      </c>
      <c r="F17" s="108" t="s">
        <v>259</v>
      </c>
      <c r="G17" s="108" t="s">
        <v>278</v>
      </c>
      <c r="H17" s="108" t="s">
        <v>422</v>
      </c>
      <c r="I17" s="109" t="s">
        <v>423</v>
      </c>
      <c r="J17" s="111"/>
      <c r="K17" s="110" t="s">
        <v>421</v>
      </c>
      <c r="L17"/>
      <c r="M17"/>
    </row>
    <row r="18" spans="1:13" ht="12.75">
      <c r="A18" s="98" t="s">
        <v>424</v>
      </c>
      <c r="B18" s="99">
        <v>31</v>
      </c>
      <c r="C18" s="100" t="s">
        <v>273</v>
      </c>
      <c r="D18" s="101" t="s">
        <v>274</v>
      </c>
      <c r="E18" s="90" t="s">
        <v>275</v>
      </c>
      <c r="F18" s="90" t="s">
        <v>276</v>
      </c>
      <c r="G18" s="90" t="s">
        <v>425</v>
      </c>
      <c r="H18" s="90" t="s">
        <v>426</v>
      </c>
      <c r="I18" s="102" t="s">
        <v>427</v>
      </c>
      <c r="J18" s="112"/>
      <c r="K18" s="103" t="s">
        <v>428</v>
      </c>
      <c r="L18"/>
      <c r="M18"/>
    </row>
    <row r="19" spans="1:13" ht="12.75">
      <c r="A19" s="104" t="s">
        <v>63</v>
      </c>
      <c r="B19" s="105"/>
      <c r="C19" s="106" t="s">
        <v>92</v>
      </c>
      <c r="D19" s="107" t="s">
        <v>277</v>
      </c>
      <c r="E19" s="108" t="s">
        <v>249</v>
      </c>
      <c r="F19" s="108" t="s">
        <v>278</v>
      </c>
      <c r="G19" s="108" t="s">
        <v>271</v>
      </c>
      <c r="H19" s="108" t="s">
        <v>259</v>
      </c>
      <c r="I19" s="109" t="s">
        <v>251</v>
      </c>
      <c r="J19" s="111"/>
      <c r="K19" s="110" t="s">
        <v>429</v>
      </c>
      <c r="L19"/>
      <c r="M19"/>
    </row>
    <row r="20" spans="1:13" ht="12.75">
      <c r="A20" s="98" t="s">
        <v>461</v>
      </c>
      <c r="B20" s="99">
        <v>22</v>
      </c>
      <c r="C20" s="100" t="s">
        <v>279</v>
      </c>
      <c r="D20" s="101" t="s">
        <v>280</v>
      </c>
      <c r="E20" s="90" t="s">
        <v>281</v>
      </c>
      <c r="F20" s="90" t="s">
        <v>282</v>
      </c>
      <c r="G20" s="90" t="s">
        <v>462</v>
      </c>
      <c r="H20" s="90" t="s">
        <v>463</v>
      </c>
      <c r="I20" s="102" t="s">
        <v>336</v>
      </c>
      <c r="J20" s="112"/>
      <c r="K20" s="103" t="s">
        <v>464</v>
      </c>
      <c r="L20"/>
      <c r="M20"/>
    </row>
    <row r="21" spans="1:13" ht="12.75">
      <c r="A21" s="104" t="s">
        <v>57</v>
      </c>
      <c r="B21" s="105"/>
      <c r="C21" s="106" t="s">
        <v>84</v>
      </c>
      <c r="D21" s="107" t="s">
        <v>283</v>
      </c>
      <c r="E21" s="108" t="s">
        <v>284</v>
      </c>
      <c r="F21" s="108" t="s">
        <v>285</v>
      </c>
      <c r="G21" s="108" t="s">
        <v>277</v>
      </c>
      <c r="H21" s="108" t="s">
        <v>465</v>
      </c>
      <c r="I21" s="109" t="s">
        <v>258</v>
      </c>
      <c r="J21" s="111"/>
      <c r="K21" s="110" t="s">
        <v>466</v>
      </c>
      <c r="L21"/>
      <c r="M21"/>
    </row>
    <row r="22" spans="1:13" ht="12.75">
      <c r="A22" s="98" t="s">
        <v>467</v>
      </c>
      <c r="B22" s="99">
        <v>16</v>
      </c>
      <c r="C22" s="100" t="s">
        <v>301</v>
      </c>
      <c r="D22" s="101" t="s">
        <v>302</v>
      </c>
      <c r="E22" s="90" t="s">
        <v>303</v>
      </c>
      <c r="F22" s="90" t="s">
        <v>304</v>
      </c>
      <c r="G22" s="90" t="s">
        <v>430</v>
      </c>
      <c r="H22" s="90" t="s">
        <v>431</v>
      </c>
      <c r="I22" s="102" t="s">
        <v>432</v>
      </c>
      <c r="J22" s="112"/>
      <c r="K22" s="103" t="s">
        <v>433</v>
      </c>
      <c r="L22"/>
      <c r="M22"/>
    </row>
    <row r="23" spans="1:13" ht="12.75">
      <c r="A23" s="104" t="s">
        <v>63</v>
      </c>
      <c r="B23" s="105"/>
      <c r="C23" s="106" t="s">
        <v>67</v>
      </c>
      <c r="D23" s="107" t="s">
        <v>305</v>
      </c>
      <c r="E23" s="108" t="s">
        <v>306</v>
      </c>
      <c r="F23" s="108" t="s">
        <v>307</v>
      </c>
      <c r="G23" s="108" t="s">
        <v>306</v>
      </c>
      <c r="H23" s="108" t="s">
        <v>266</v>
      </c>
      <c r="I23" s="109" t="s">
        <v>445</v>
      </c>
      <c r="J23" s="111"/>
      <c r="K23" s="110" t="s">
        <v>434</v>
      </c>
      <c r="L23"/>
      <c r="M23"/>
    </row>
    <row r="24" spans="1:13" ht="12.75">
      <c r="A24" s="98" t="s">
        <v>468</v>
      </c>
      <c r="B24" s="99">
        <v>25</v>
      </c>
      <c r="C24" s="100" t="s">
        <v>294</v>
      </c>
      <c r="D24" s="101" t="s">
        <v>295</v>
      </c>
      <c r="E24" s="90" t="s">
        <v>296</v>
      </c>
      <c r="F24" s="90" t="s">
        <v>297</v>
      </c>
      <c r="G24" s="90" t="s">
        <v>302</v>
      </c>
      <c r="H24" s="90" t="s">
        <v>469</v>
      </c>
      <c r="I24" s="102" t="s">
        <v>470</v>
      </c>
      <c r="J24" s="112"/>
      <c r="K24" s="103" t="s">
        <v>471</v>
      </c>
      <c r="L24"/>
      <c r="M24"/>
    </row>
    <row r="25" spans="1:13" ht="12.75">
      <c r="A25" s="104" t="s">
        <v>51</v>
      </c>
      <c r="B25" s="105"/>
      <c r="C25" s="106" t="s">
        <v>179</v>
      </c>
      <c r="D25" s="107" t="s">
        <v>298</v>
      </c>
      <c r="E25" s="108" t="s">
        <v>299</v>
      </c>
      <c r="F25" s="108" t="s">
        <v>300</v>
      </c>
      <c r="G25" s="108" t="s">
        <v>291</v>
      </c>
      <c r="H25" s="108" t="s">
        <v>293</v>
      </c>
      <c r="I25" s="109" t="s">
        <v>272</v>
      </c>
      <c r="J25" s="111"/>
      <c r="K25" s="110" t="s">
        <v>472</v>
      </c>
      <c r="L25"/>
      <c r="M25"/>
    </row>
    <row r="26" spans="1:13" ht="12.75">
      <c r="A26" s="98" t="s">
        <v>286</v>
      </c>
      <c r="B26" s="99">
        <v>11</v>
      </c>
      <c r="C26" s="100" t="s">
        <v>287</v>
      </c>
      <c r="D26" s="101" t="s">
        <v>288</v>
      </c>
      <c r="E26" s="90" t="s">
        <v>289</v>
      </c>
      <c r="F26" s="90" t="s">
        <v>290</v>
      </c>
      <c r="G26" s="90" t="s">
        <v>435</v>
      </c>
      <c r="H26" s="90" t="s">
        <v>270</v>
      </c>
      <c r="I26" s="102" t="s">
        <v>436</v>
      </c>
      <c r="J26" s="112"/>
      <c r="K26" s="103" t="s">
        <v>437</v>
      </c>
      <c r="L26"/>
      <c r="M26"/>
    </row>
    <row r="27" spans="1:13" ht="12.75">
      <c r="A27" s="104" t="s">
        <v>39</v>
      </c>
      <c r="B27" s="105"/>
      <c r="C27" s="106" t="s">
        <v>72</v>
      </c>
      <c r="D27" s="107" t="s">
        <v>291</v>
      </c>
      <c r="E27" s="108" t="s">
        <v>292</v>
      </c>
      <c r="F27" s="108" t="s">
        <v>293</v>
      </c>
      <c r="G27" s="108" t="s">
        <v>313</v>
      </c>
      <c r="H27" s="108" t="s">
        <v>285</v>
      </c>
      <c r="I27" s="109" t="s">
        <v>292</v>
      </c>
      <c r="J27" s="111"/>
      <c r="K27" s="110" t="s">
        <v>438</v>
      </c>
      <c r="L27"/>
      <c r="M27"/>
    </row>
    <row r="28" spans="1:13" ht="12.75">
      <c r="A28" s="98" t="s">
        <v>473</v>
      </c>
      <c r="B28" s="99">
        <v>19</v>
      </c>
      <c r="C28" s="100" t="s">
        <v>315</v>
      </c>
      <c r="D28" s="101" t="s">
        <v>316</v>
      </c>
      <c r="E28" s="90" t="s">
        <v>317</v>
      </c>
      <c r="F28" s="90" t="s">
        <v>318</v>
      </c>
      <c r="G28" s="90" t="s">
        <v>435</v>
      </c>
      <c r="H28" s="90" t="s">
        <v>446</v>
      </c>
      <c r="I28" s="102" t="s">
        <v>447</v>
      </c>
      <c r="J28" s="112"/>
      <c r="K28" s="103" t="s">
        <v>448</v>
      </c>
      <c r="L28"/>
      <c r="M28"/>
    </row>
    <row r="29" spans="1:13" ht="12.75">
      <c r="A29" s="104" t="s">
        <v>57</v>
      </c>
      <c r="B29" s="105"/>
      <c r="C29" s="106" t="s">
        <v>142</v>
      </c>
      <c r="D29" s="107" t="s">
        <v>319</v>
      </c>
      <c r="E29" s="108" t="s">
        <v>285</v>
      </c>
      <c r="F29" s="108" t="s">
        <v>319</v>
      </c>
      <c r="G29" s="108" t="s">
        <v>343</v>
      </c>
      <c r="H29" s="108" t="s">
        <v>278</v>
      </c>
      <c r="I29" s="109" t="s">
        <v>343</v>
      </c>
      <c r="J29" s="111"/>
      <c r="K29" s="110" t="s">
        <v>449</v>
      </c>
      <c r="L29"/>
      <c r="M29"/>
    </row>
    <row r="30" spans="1:13" ht="12.75">
      <c r="A30" s="98" t="s">
        <v>474</v>
      </c>
      <c r="B30" s="99">
        <v>17</v>
      </c>
      <c r="C30" s="100" t="s">
        <v>320</v>
      </c>
      <c r="D30" s="101" t="s">
        <v>321</v>
      </c>
      <c r="E30" s="90" t="s">
        <v>322</v>
      </c>
      <c r="F30" s="90" t="s">
        <v>323</v>
      </c>
      <c r="G30" s="90" t="s">
        <v>439</v>
      </c>
      <c r="H30" s="90" t="s">
        <v>440</v>
      </c>
      <c r="I30" s="102" t="s">
        <v>441</v>
      </c>
      <c r="J30" s="112"/>
      <c r="K30" s="103" t="s">
        <v>442</v>
      </c>
      <c r="L30"/>
      <c r="M30"/>
    </row>
    <row r="31" spans="1:13" ht="12.75">
      <c r="A31" s="104" t="s">
        <v>63</v>
      </c>
      <c r="B31" s="105"/>
      <c r="C31" s="106" t="s">
        <v>67</v>
      </c>
      <c r="D31" s="107" t="s">
        <v>324</v>
      </c>
      <c r="E31" s="108" t="s">
        <v>325</v>
      </c>
      <c r="F31" s="108" t="s">
        <v>326</v>
      </c>
      <c r="G31" s="108" t="s">
        <v>298</v>
      </c>
      <c r="H31" s="108" t="s">
        <v>450</v>
      </c>
      <c r="I31" s="109" t="s">
        <v>443</v>
      </c>
      <c r="J31" s="111"/>
      <c r="K31" s="110" t="s">
        <v>444</v>
      </c>
      <c r="L31"/>
      <c r="M31"/>
    </row>
    <row r="32" spans="1:13" ht="12.75">
      <c r="A32" s="98" t="s">
        <v>308</v>
      </c>
      <c r="B32" s="99">
        <v>20</v>
      </c>
      <c r="C32" s="100" t="s">
        <v>327</v>
      </c>
      <c r="D32" s="101" t="s">
        <v>328</v>
      </c>
      <c r="E32" s="90" t="s">
        <v>329</v>
      </c>
      <c r="F32" s="90" t="s">
        <v>330</v>
      </c>
      <c r="G32" s="90" t="s">
        <v>451</v>
      </c>
      <c r="H32" s="90" t="s">
        <v>452</v>
      </c>
      <c r="I32" s="102" t="s">
        <v>453</v>
      </c>
      <c r="J32" s="112"/>
      <c r="K32" s="103" t="s">
        <v>454</v>
      </c>
      <c r="L32"/>
      <c r="M32"/>
    </row>
    <row r="33" spans="1:13" ht="12.75">
      <c r="A33" s="104" t="s">
        <v>51</v>
      </c>
      <c r="B33" s="105"/>
      <c r="C33" s="106" t="s">
        <v>60</v>
      </c>
      <c r="D33" s="107" t="s">
        <v>331</v>
      </c>
      <c r="E33" s="108" t="s">
        <v>293</v>
      </c>
      <c r="F33" s="108" t="s">
        <v>332</v>
      </c>
      <c r="G33" s="108" t="s">
        <v>307</v>
      </c>
      <c r="H33" s="108" t="s">
        <v>306</v>
      </c>
      <c r="I33" s="109" t="s">
        <v>306</v>
      </c>
      <c r="J33" s="111"/>
      <c r="K33" s="110" t="s">
        <v>455</v>
      </c>
      <c r="L33"/>
      <c r="M33"/>
    </row>
    <row r="34" spans="1:13" ht="12.75">
      <c r="A34" s="98" t="s">
        <v>314</v>
      </c>
      <c r="B34" s="99">
        <v>18</v>
      </c>
      <c r="C34" s="100" t="s">
        <v>338</v>
      </c>
      <c r="D34" s="101" t="s">
        <v>339</v>
      </c>
      <c r="E34" s="90" t="s">
        <v>340</v>
      </c>
      <c r="F34" s="90" t="s">
        <v>341</v>
      </c>
      <c r="G34" s="90" t="s">
        <v>456</v>
      </c>
      <c r="H34" s="90" t="s">
        <v>457</v>
      </c>
      <c r="I34" s="102" t="s">
        <v>458</v>
      </c>
      <c r="J34" s="112"/>
      <c r="K34" s="103" t="s">
        <v>459</v>
      </c>
      <c r="L34"/>
      <c r="M34"/>
    </row>
    <row r="35" spans="1:13" ht="12.75">
      <c r="A35" s="104" t="s">
        <v>51</v>
      </c>
      <c r="B35" s="105"/>
      <c r="C35" s="106" t="s">
        <v>76</v>
      </c>
      <c r="D35" s="107" t="s">
        <v>299</v>
      </c>
      <c r="E35" s="108" t="s">
        <v>342</v>
      </c>
      <c r="F35" s="108" t="s">
        <v>343</v>
      </c>
      <c r="G35" s="108" t="s">
        <v>332</v>
      </c>
      <c r="H35" s="108" t="s">
        <v>300</v>
      </c>
      <c r="I35" s="109" t="s">
        <v>293</v>
      </c>
      <c r="J35" s="111"/>
      <c r="K35" s="110" t="s">
        <v>460</v>
      </c>
      <c r="L35"/>
      <c r="M35"/>
    </row>
    <row r="36" spans="1:13" ht="12.75">
      <c r="A36" s="98" t="s">
        <v>475</v>
      </c>
      <c r="B36" s="99">
        <v>24</v>
      </c>
      <c r="C36" s="100" t="s">
        <v>334</v>
      </c>
      <c r="D36" s="101" t="s">
        <v>335</v>
      </c>
      <c r="E36" s="90" t="s">
        <v>336</v>
      </c>
      <c r="F36" s="90" t="s">
        <v>337</v>
      </c>
      <c r="G36" s="90" t="s">
        <v>476</v>
      </c>
      <c r="H36" s="90" t="s">
        <v>477</v>
      </c>
      <c r="I36" s="102" t="s">
        <v>478</v>
      </c>
      <c r="J36" s="112"/>
      <c r="K36" s="103" t="s">
        <v>479</v>
      </c>
      <c r="L36"/>
      <c r="M36"/>
    </row>
    <row r="37" spans="1:13" ht="12.75">
      <c r="A37" s="104" t="s">
        <v>44</v>
      </c>
      <c r="B37" s="105"/>
      <c r="C37" s="106" t="s">
        <v>95</v>
      </c>
      <c r="D37" s="107" t="s">
        <v>332</v>
      </c>
      <c r="E37" s="108" t="s">
        <v>332</v>
      </c>
      <c r="F37" s="108" t="s">
        <v>298</v>
      </c>
      <c r="G37" s="108" t="s">
        <v>512</v>
      </c>
      <c r="H37" s="108" t="s">
        <v>343</v>
      </c>
      <c r="I37" s="109" t="s">
        <v>299</v>
      </c>
      <c r="J37" s="111"/>
      <c r="K37" s="110" t="s">
        <v>480</v>
      </c>
      <c r="L37"/>
      <c r="M37"/>
    </row>
    <row r="38" spans="1:13" ht="12.75">
      <c r="A38" s="98" t="s">
        <v>487</v>
      </c>
      <c r="B38" s="99">
        <v>27</v>
      </c>
      <c r="C38" s="100" t="s">
        <v>344</v>
      </c>
      <c r="D38" s="101" t="s">
        <v>345</v>
      </c>
      <c r="E38" s="90" t="s">
        <v>346</v>
      </c>
      <c r="F38" s="90" t="s">
        <v>347</v>
      </c>
      <c r="G38" s="90" t="s">
        <v>488</v>
      </c>
      <c r="H38" s="90" t="s">
        <v>489</v>
      </c>
      <c r="I38" s="102" t="s">
        <v>490</v>
      </c>
      <c r="J38" s="112"/>
      <c r="K38" s="103" t="s">
        <v>491</v>
      </c>
      <c r="L38"/>
      <c r="M38"/>
    </row>
    <row r="39" spans="1:13" ht="12.75">
      <c r="A39" s="104" t="s">
        <v>98</v>
      </c>
      <c r="B39" s="105"/>
      <c r="C39" s="106" t="s">
        <v>101</v>
      </c>
      <c r="D39" s="107" t="s">
        <v>348</v>
      </c>
      <c r="E39" s="108" t="s">
        <v>349</v>
      </c>
      <c r="F39" s="108" t="s">
        <v>350</v>
      </c>
      <c r="G39" s="108" t="s">
        <v>513</v>
      </c>
      <c r="H39" s="108" t="s">
        <v>350</v>
      </c>
      <c r="I39" s="109" t="s">
        <v>375</v>
      </c>
      <c r="J39" s="111"/>
      <c r="K39" s="110" t="s">
        <v>492</v>
      </c>
      <c r="L39"/>
      <c r="M39"/>
    </row>
    <row r="40" spans="1:13" ht="12.75">
      <c r="A40" s="98" t="s">
        <v>333</v>
      </c>
      <c r="B40" s="99">
        <v>23</v>
      </c>
      <c r="C40" s="100" t="s">
        <v>309</v>
      </c>
      <c r="D40" s="101" t="s">
        <v>310</v>
      </c>
      <c r="E40" s="90" t="s">
        <v>311</v>
      </c>
      <c r="F40" s="90" t="s">
        <v>312</v>
      </c>
      <c r="G40" s="90" t="s">
        <v>493</v>
      </c>
      <c r="H40" s="90" t="s">
        <v>494</v>
      </c>
      <c r="I40" s="102" t="s">
        <v>495</v>
      </c>
      <c r="J40" s="112" t="s">
        <v>496</v>
      </c>
      <c r="K40" s="103" t="s">
        <v>497</v>
      </c>
      <c r="L40"/>
      <c r="M40"/>
    </row>
    <row r="41" spans="1:13" ht="12.75">
      <c r="A41" s="104" t="s">
        <v>51</v>
      </c>
      <c r="B41" s="105"/>
      <c r="C41" s="106" t="s">
        <v>90</v>
      </c>
      <c r="D41" s="107" t="s">
        <v>313</v>
      </c>
      <c r="E41" s="108" t="s">
        <v>298</v>
      </c>
      <c r="F41" s="108" t="s">
        <v>291</v>
      </c>
      <c r="G41" s="108" t="s">
        <v>257</v>
      </c>
      <c r="H41" s="108" t="s">
        <v>514</v>
      </c>
      <c r="I41" s="109" t="s">
        <v>332</v>
      </c>
      <c r="J41" s="111"/>
      <c r="K41" s="110" t="s">
        <v>498</v>
      </c>
      <c r="L41"/>
      <c r="M41"/>
    </row>
    <row r="42" spans="1:13" ht="12.75">
      <c r="A42" s="98" t="s">
        <v>499</v>
      </c>
      <c r="B42" s="99">
        <v>21</v>
      </c>
      <c r="C42" s="100" t="s">
        <v>351</v>
      </c>
      <c r="D42" s="101" t="s">
        <v>352</v>
      </c>
      <c r="E42" s="90" t="s">
        <v>353</v>
      </c>
      <c r="F42" s="90" t="s">
        <v>354</v>
      </c>
      <c r="G42" s="90" t="s">
        <v>481</v>
      </c>
      <c r="H42" s="90" t="s">
        <v>482</v>
      </c>
      <c r="I42" s="102" t="s">
        <v>483</v>
      </c>
      <c r="J42" s="112"/>
      <c r="K42" s="103" t="s">
        <v>484</v>
      </c>
      <c r="L42"/>
      <c r="M42"/>
    </row>
    <row r="43" spans="1:13" ht="12.75">
      <c r="A43" s="104" t="s">
        <v>39</v>
      </c>
      <c r="B43" s="105"/>
      <c r="C43" s="106" t="s">
        <v>40</v>
      </c>
      <c r="D43" s="107" t="s">
        <v>355</v>
      </c>
      <c r="E43" s="108" t="s">
        <v>356</v>
      </c>
      <c r="F43" s="108" t="s">
        <v>357</v>
      </c>
      <c r="G43" s="108" t="s">
        <v>357</v>
      </c>
      <c r="H43" s="108" t="s">
        <v>485</v>
      </c>
      <c r="I43" s="109" t="s">
        <v>500</v>
      </c>
      <c r="J43" s="111"/>
      <c r="K43" s="110" t="s">
        <v>486</v>
      </c>
      <c r="L43"/>
      <c r="M43"/>
    </row>
    <row r="44" spans="1:13" ht="12.75">
      <c r="A44" s="98" t="s">
        <v>504</v>
      </c>
      <c r="B44" s="99">
        <v>30</v>
      </c>
      <c r="C44" s="100" t="s">
        <v>358</v>
      </c>
      <c r="D44" s="101" t="s">
        <v>359</v>
      </c>
      <c r="E44" s="90" t="s">
        <v>360</v>
      </c>
      <c r="F44" s="90" t="s">
        <v>361</v>
      </c>
      <c r="G44" s="90" t="s">
        <v>505</v>
      </c>
      <c r="H44" s="90" t="s">
        <v>506</v>
      </c>
      <c r="I44" s="102" t="s">
        <v>507</v>
      </c>
      <c r="J44" s="112"/>
      <c r="K44" s="103" t="s">
        <v>508</v>
      </c>
      <c r="L44"/>
      <c r="M44"/>
    </row>
    <row r="45" spans="1:13" ht="12.75">
      <c r="A45" s="104" t="s">
        <v>98</v>
      </c>
      <c r="B45" s="105"/>
      <c r="C45" s="106" t="s">
        <v>110</v>
      </c>
      <c r="D45" s="107" t="s">
        <v>362</v>
      </c>
      <c r="E45" s="108" t="s">
        <v>363</v>
      </c>
      <c r="F45" s="108" t="s">
        <v>363</v>
      </c>
      <c r="G45" s="108" t="s">
        <v>363</v>
      </c>
      <c r="H45" s="108" t="s">
        <v>509</v>
      </c>
      <c r="I45" s="109" t="s">
        <v>510</v>
      </c>
      <c r="J45" s="111"/>
      <c r="K45" s="110" t="s">
        <v>511</v>
      </c>
      <c r="L45"/>
      <c r="M45"/>
    </row>
    <row r="46" spans="1:13" ht="12.75">
      <c r="A46" s="98"/>
      <c r="B46" s="99">
        <v>29</v>
      </c>
      <c r="C46" s="100" t="s">
        <v>364</v>
      </c>
      <c r="D46" s="101" t="s">
        <v>365</v>
      </c>
      <c r="E46" s="90" t="s">
        <v>366</v>
      </c>
      <c r="F46" s="90" t="s">
        <v>367</v>
      </c>
      <c r="G46" s="90" t="s">
        <v>515</v>
      </c>
      <c r="H46" s="90" t="s">
        <v>516</v>
      </c>
      <c r="I46" s="90"/>
      <c r="J46" s="132" t="s">
        <v>389</v>
      </c>
      <c r="K46" s="133"/>
      <c r="L46"/>
      <c r="M46"/>
    </row>
    <row r="47" spans="1:13" ht="12.75">
      <c r="A47" s="104" t="s">
        <v>98</v>
      </c>
      <c r="B47" s="105"/>
      <c r="C47" s="106" t="s">
        <v>105</v>
      </c>
      <c r="D47" s="107" t="s">
        <v>368</v>
      </c>
      <c r="E47" s="108" t="s">
        <v>369</v>
      </c>
      <c r="F47" s="108" t="s">
        <v>356</v>
      </c>
      <c r="G47" s="108" t="s">
        <v>369</v>
      </c>
      <c r="H47" s="108" t="s">
        <v>319</v>
      </c>
      <c r="I47" s="108"/>
      <c r="J47" s="134"/>
      <c r="K47" s="135"/>
      <c r="L47"/>
      <c r="M47"/>
    </row>
    <row r="48" spans="1:13" ht="12.75">
      <c r="A48" s="98"/>
      <c r="B48" s="99">
        <v>7</v>
      </c>
      <c r="C48" s="100" t="s">
        <v>233</v>
      </c>
      <c r="D48" s="101" t="s">
        <v>234</v>
      </c>
      <c r="E48" s="90" t="s">
        <v>235</v>
      </c>
      <c r="F48" s="90" t="s">
        <v>236</v>
      </c>
      <c r="G48" s="90" t="s">
        <v>517</v>
      </c>
      <c r="H48" s="90"/>
      <c r="I48" s="90"/>
      <c r="J48" s="132" t="s">
        <v>518</v>
      </c>
      <c r="K48" s="133"/>
      <c r="L48"/>
      <c r="M48"/>
    </row>
    <row r="49" spans="1:13" ht="12.75">
      <c r="A49" s="104" t="s">
        <v>44</v>
      </c>
      <c r="B49" s="105"/>
      <c r="C49" s="106" t="s">
        <v>43</v>
      </c>
      <c r="D49" s="107" t="s">
        <v>230</v>
      </c>
      <c r="E49" s="108" t="s">
        <v>230</v>
      </c>
      <c r="F49" s="108" t="s">
        <v>229</v>
      </c>
      <c r="G49" s="108" t="s">
        <v>265</v>
      </c>
      <c r="H49" s="108"/>
      <c r="I49" s="108"/>
      <c r="J49" s="134"/>
      <c r="K49" s="135"/>
      <c r="L49"/>
      <c r="M49"/>
    </row>
    <row r="50" spans="1:13" ht="12.75">
      <c r="A50" s="98"/>
      <c r="B50" s="99">
        <v>10</v>
      </c>
      <c r="C50" s="100" t="s">
        <v>245</v>
      </c>
      <c r="D50" s="101" t="s">
        <v>246</v>
      </c>
      <c r="E50" s="90" t="s">
        <v>247</v>
      </c>
      <c r="F50" s="90" t="s">
        <v>248</v>
      </c>
      <c r="G50" s="90" t="s">
        <v>400</v>
      </c>
      <c r="H50" s="90"/>
      <c r="I50" s="90"/>
      <c r="J50" s="132" t="s">
        <v>401</v>
      </c>
      <c r="K50" s="133"/>
      <c r="L50"/>
      <c r="M50"/>
    </row>
    <row r="51" spans="1:13" ht="12.75">
      <c r="A51" s="104" t="s">
        <v>41</v>
      </c>
      <c r="B51" s="105"/>
      <c r="C51" s="106" t="s">
        <v>43</v>
      </c>
      <c r="D51" s="107" t="s">
        <v>249</v>
      </c>
      <c r="E51" s="108" t="s">
        <v>250</v>
      </c>
      <c r="F51" s="108" t="s">
        <v>251</v>
      </c>
      <c r="G51" s="108" t="s">
        <v>259</v>
      </c>
      <c r="H51" s="108"/>
      <c r="I51" s="108"/>
      <c r="J51" s="134"/>
      <c r="K51" s="135"/>
      <c r="L51"/>
      <c r="M51"/>
    </row>
    <row r="52" spans="1:13" ht="12.75">
      <c r="A52" s="98"/>
      <c r="B52" s="99">
        <v>6</v>
      </c>
      <c r="C52" s="100" t="s">
        <v>370</v>
      </c>
      <c r="D52" s="101" t="s">
        <v>371</v>
      </c>
      <c r="E52" s="90" t="s">
        <v>372</v>
      </c>
      <c r="F52" s="90" t="s">
        <v>373</v>
      </c>
      <c r="G52" s="90"/>
      <c r="H52" s="90"/>
      <c r="I52" s="90"/>
      <c r="J52" s="132" t="s">
        <v>374</v>
      </c>
      <c r="K52" s="133"/>
      <c r="L52"/>
      <c r="M52"/>
    </row>
    <row r="53" spans="1:13" ht="12.75">
      <c r="A53" s="104" t="s">
        <v>51</v>
      </c>
      <c r="B53" s="105"/>
      <c r="C53" s="106" t="s">
        <v>38</v>
      </c>
      <c r="D53" s="107" t="s">
        <v>251</v>
      </c>
      <c r="E53" s="108" t="s">
        <v>375</v>
      </c>
      <c r="F53" s="108" t="s">
        <v>376</v>
      </c>
      <c r="G53" s="108"/>
      <c r="H53" s="108"/>
      <c r="I53" s="108"/>
      <c r="J53" s="134"/>
      <c r="K53" s="135"/>
      <c r="L53"/>
      <c r="M53"/>
    </row>
    <row r="54" spans="1:13" ht="12.75">
      <c r="A54" s="98"/>
      <c r="B54" s="99">
        <v>28</v>
      </c>
      <c r="C54" s="100" t="s">
        <v>377</v>
      </c>
      <c r="D54" s="101" t="s">
        <v>378</v>
      </c>
      <c r="E54" s="90" t="s">
        <v>379</v>
      </c>
      <c r="F54" s="90"/>
      <c r="G54" s="90"/>
      <c r="H54" s="90"/>
      <c r="I54" s="90"/>
      <c r="J54" s="132" t="s">
        <v>380</v>
      </c>
      <c r="K54" s="133"/>
      <c r="L54"/>
      <c r="M54"/>
    </row>
    <row r="55" spans="1:13" ht="12.75">
      <c r="A55" s="104" t="s">
        <v>98</v>
      </c>
      <c r="B55" s="105"/>
      <c r="C55" s="106" t="s">
        <v>105</v>
      </c>
      <c r="D55" s="107" t="s">
        <v>381</v>
      </c>
      <c r="E55" s="108" t="s">
        <v>382</v>
      </c>
      <c r="F55" s="108"/>
      <c r="G55" s="108"/>
      <c r="H55" s="108"/>
      <c r="I55" s="108"/>
      <c r="J55" s="134"/>
      <c r="K55" s="135"/>
      <c r="L55"/>
      <c r="M55"/>
    </row>
    <row r="56" spans="1:13" ht="12.75">
      <c r="A56" s="98"/>
      <c r="B56" s="99">
        <v>12</v>
      </c>
      <c r="C56" s="100" t="s">
        <v>383</v>
      </c>
      <c r="D56" s="101" t="s">
        <v>384</v>
      </c>
      <c r="E56" s="90"/>
      <c r="F56" s="90"/>
      <c r="G56" s="90"/>
      <c r="H56" s="90"/>
      <c r="I56" s="90"/>
      <c r="J56" s="132" t="s">
        <v>385</v>
      </c>
      <c r="K56" s="133"/>
      <c r="L56"/>
      <c r="M56"/>
    </row>
    <row r="57" spans="1:13" ht="12.75">
      <c r="A57" s="104" t="s">
        <v>114</v>
      </c>
      <c r="B57" s="105"/>
      <c r="C57" s="106" t="s">
        <v>152</v>
      </c>
      <c r="D57" s="107" t="s">
        <v>250</v>
      </c>
      <c r="E57" s="108"/>
      <c r="F57" s="108"/>
      <c r="G57" s="108"/>
      <c r="H57" s="108"/>
      <c r="I57" s="108"/>
      <c r="J57" s="134"/>
      <c r="K57" s="135"/>
      <c r="L57"/>
      <c r="M57"/>
    </row>
    <row r="58" spans="1:13" ht="12.75">
      <c r="A58" s="98"/>
      <c r="B58" s="99">
        <v>3</v>
      </c>
      <c r="C58" s="100" t="s">
        <v>386</v>
      </c>
      <c r="D58" s="101" t="s">
        <v>302</v>
      </c>
      <c r="E58" s="90"/>
      <c r="F58" s="90"/>
      <c r="G58" s="90"/>
      <c r="H58" s="90"/>
      <c r="I58" s="90"/>
      <c r="J58" s="132" t="s">
        <v>387</v>
      </c>
      <c r="K58" s="133"/>
      <c r="L58"/>
      <c r="M58"/>
    </row>
    <row r="59" spans="1:13" ht="12.75">
      <c r="A59" s="104" t="s">
        <v>39</v>
      </c>
      <c r="B59" s="105"/>
      <c r="C59" s="106" t="s">
        <v>131</v>
      </c>
      <c r="D59" s="107" t="s">
        <v>305</v>
      </c>
      <c r="E59" s="108"/>
      <c r="F59" s="108"/>
      <c r="G59" s="108"/>
      <c r="H59" s="108"/>
      <c r="I59" s="108"/>
      <c r="J59" s="134"/>
      <c r="K59" s="135"/>
      <c r="L59"/>
      <c r="M59"/>
    </row>
    <row r="60" spans="1:13" ht="12.75">
      <c r="A60" s="98"/>
      <c r="B60" s="99">
        <v>14</v>
      </c>
      <c r="C60" s="100" t="s">
        <v>388</v>
      </c>
      <c r="D60" s="101"/>
      <c r="E60" s="90"/>
      <c r="F60" s="90"/>
      <c r="G60" s="90"/>
      <c r="H60" s="90"/>
      <c r="I60" s="90"/>
      <c r="J60" s="132" t="s">
        <v>389</v>
      </c>
      <c r="K60" s="133"/>
      <c r="L60"/>
      <c r="M60"/>
    </row>
    <row r="61" spans="1:13" ht="12.75">
      <c r="A61" s="104" t="s">
        <v>63</v>
      </c>
      <c r="B61" s="105"/>
      <c r="C61" s="106" t="s">
        <v>157</v>
      </c>
      <c r="D61" s="107"/>
      <c r="E61" s="108"/>
      <c r="F61" s="108"/>
      <c r="G61" s="108"/>
      <c r="H61" s="108"/>
      <c r="I61" s="108"/>
      <c r="J61" s="134"/>
      <c r="K61" s="135"/>
      <c r="L61"/>
      <c r="M61"/>
    </row>
    <row r="62" spans="1:13" ht="12.75">
      <c r="A62" s="98"/>
      <c r="B62" s="99">
        <v>26</v>
      </c>
      <c r="C62" s="100" t="s">
        <v>390</v>
      </c>
      <c r="D62" s="101"/>
      <c r="E62" s="90"/>
      <c r="F62" s="90"/>
      <c r="G62" s="90"/>
      <c r="H62" s="90"/>
      <c r="I62" s="90"/>
      <c r="J62" s="132" t="s">
        <v>389</v>
      </c>
      <c r="K62" s="133"/>
      <c r="L62"/>
      <c r="M62"/>
    </row>
    <row r="63" spans="1:13" ht="12.75">
      <c r="A63" s="104" t="s">
        <v>51</v>
      </c>
      <c r="B63" s="105"/>
      <c r="C63" s="106" t="s">
        <v>50</v>
      </c>
      <c r="D63" s="107"/>
      <c r="E63" s="108"/>
      <c r="F63" s="108"/>
      <c r="G63" s="108"/>
      <c r="H63" s="108"/>
      <c r="I63" s="108"/>
      <c r="J63" s="134"/>
      <c r="K63" s="135"/>
      <c r="L63"/>
      <c r="M63"/>
    </row>
  </sheetData>
  <mergeCells count="1">
    <mergeCell ref="D6:I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28">
      <selection activeCell="D46" sqref="D46"/>
    </sheetView>
  </sheetViews>
  <sheetFormatPr defaultColWidth="9.140625" defaultRowHeight="12.75"/>
  <cols>
    <col min="1" max="1" width="4.140625" style="19" customWidth="1"/>
    <col min="2" max="2" width="4.421875" style="19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7" customWidth="1"/>
    <col min="9" max="9" width="9.57421875" style="19" customWidth="1"/>
  </cols>
  <sheetData>
    <row r="1" ht="15.75">
      <c r="F1" s="1"/>
    </row>
    <row r="2" ht="15">
      <c r="F2" s="126" t="str">
        <f>Startlist!$F2</f>
        <v>Hiiumaa Ralli 2011</v>
      </c>
    </row>
    <row r="3" ht="15">
      <c r="F3" s="58" t="str">
        <f>Startlist!$F3</f>
        <v>22.oktoober 2011</v>
      </c>
    </row>
    <row r="4" spans="6:8" ht="15">
      <c r="F4" s="58" t="str">
        <f>Startlist!$F4</f>
        <v>Hiiumaa</v>
      </c>
      <c r="H4" s="26"/>
    </row>
    <row r="5" spans="6:8" ht="15.75">
      <c r="F5" s="1"/>
      <c r="H5" s="26"/>
    </row>
    <row r="6" spans="1:9" ht="15.75">
      <c r="A6" s="12" t="s">
        <v>0</v>
      </c>
      <c r="F6" s="1"/>
      <c r="H6" s="26"/>
      <c r="I6" s="49" t="s">
        <v>519</v>
      </c>
    </row>
    <row r="7" spans="1:9" ht="12.75">
      <c r="A7" s="33"/>
      <c r="B7" s="34" t="s">
        <v>21</v>
      </c>
      <c r="C7" s="35" t="s">
        <v>4</v>
      </c>
      <c r="D7" s="36" t="s">
        <v>5</v>
      </c>
      <c r="E7" s="36" t="s">
        <v>6</v>
      </c>
      <c r="F7" s="37" t="s">
        <v>7</v>
      </c>
      <c r="G7" s="36" t="s">
        <v>8</v>
      </c>
      <c r="H7" s="38" t="s">
        <v>9</v>
      </c>
      <c r="I7" s="39" t="s">
        <v>1</v>
      </c>
    </row>
    <row r="8" spans="1:9" s="5" customFormat="1" ht="15" customHeight="1">
      <c r="A8" s="20" t="s">
        <v>195</v>
      </c>
      <c r="B8" s="20" t="s">
        <v>520</v>
      </c>
      <c r="C8" s="21" t="s">
        <v>39</v>
      </c>
      <c r="D8" s="22" t="s">
        <v>125</v>
      </c>
      <c r="E8" s="22" t="s">
        <v>126</v>
      </c>
      <c r="F8" s="22" t="s">
        <v>30</v>
      </c>
      <c r="G8" s="22" t="s">
        <v>55</v>
      </c>
      <c r="H8" s="28" t="s">
        <v>40</v>
      </c>
      <c r="I8" s="30" t="s">
        <v>394</v>
      </c>
    </row>
    <row r="9" spans="1:9" ht="15" customHeight="1">
      <c r="A9" s="53" t="s">
        <v>196</v>
      </c>
      <c r="B9" s="53" t="s">
        <v>521</v>
      </c>
      <c r="C9" s="54" t="s">
        <v>44</v>
      </c>
      <c r="D9" s="55" t="s">
        <v>47</v>
      </c>
      <c r="E9" s="55" t="s">
        <v>48</v>
      </c>
      <c r="F9" s="55" t="s">
        <v>30</v>
      </c>
      <c r="G9" s="55" t="s">
        <v>49</v>
      </c>
      <c r="H9" s="56" t="s">
        <v>50</v>
      </c>
      <c r="I9" s="57" t="s">
        <v>399</v>
      </c>
    </row>
    <row r="10" spans="1:9" ht="15" customHeight="1">
      <c r="A10" s="53" t="s">
        <v>197</v>
      </c>
      <c r="B10" s="53" t="s">
        <v>522</v>
      </c>
      <c r="C10" s="54" t="s">
        <v>44</v>
      </c>
      <c r="D10" s="55" t="s">
        <v>45</v>
      </c>
      <c r="E10" s="55" t="s">
        <v>46</v>
      </c>
      <c r="F10" s="55" t="s">
        <v>36</v>
      </c>
      <c r="G10" s="55" t="s">
        <v>45</v>
      </c>
      <c r="H10" s="56" t="s">
        <v>43</v>
      </c>
      <c r="I10" s="57" t="s">
        <v>411</v>
      </c>
    </row>
    <row r="11" spans="1:9" ht="15" customHeight="1">
      <c r="A11" s="53" t="s">
        <v>198</v>
      </c>
      <c r="B11" s="53" t="s">
        <v>523</v>
      </c>
      <c r="C11" s="54" t="s">
        <v>57</v>
      </c>
      <c r="D11" s="55" t="s">
        <v>58</v>
      </c>
      <c r="E11" s="55" t="s">
        <v>59</v>
      </c>
      <c r="F11" s="55" t="s">
        <v>30</v>
      </c>
      <c r="G11" s="55" t="s">
        <v>49</v>
      </c>
      <c r="H11" s="56" t="s">
        <v>60</v>
      </c>
      <c r="I11" s="57" t="s">
        <v>416</v>
      </c>
    </row>
    <row r="12" spans="1:9" ht="15" customHeight="1">
      <c r="A12" s="53" t="s">
        <v>199</v>
      </c>
      <c r="B12" s="53" t="s">
        <v>524</v>
      </c>
      <c r="C12" s="54" t="s">
        <v>63</v>
      </c>
      <c r="D12" s="55" t="s">
        <v>133</v>
      </c>
      <c r="E12" s="55" t="s">
        <v>134</v>
      </c>
      <c r="F12" s="55" t="s">
        <v>30</v>
      </c>
      <c r="G12" s="55" t="s">
        <v>134</v>
      </c>
      <c r="H12" s="56" t="s">
        <v>135</v>
      </c>
      <c r="I12" s="57" t="s">
        <v>421</v>
      </c>
    </row>
    <row r="13" spans="1:9" ht="15" customHeight="1">
      <c r="A13" s="53" t="s">
        <v>200</v>
      </c>
      <c r="B13" s="53" t="s">
        <v>525</v>
      </c>
      <c r="C13" s="54" t="s">
        <v>63</v>
      </c>
      <c r="D13" s="55" t="s">
        <v>184</v>
      </c>
      <c r="E13" s="55" t="s">
        <v>185</v>
      </c>
      <c r="F13" s="55" t="s">
        <v>30</v>
      </c>
      <c r="G13" s="55" t="s">
        <v>151</v>
      </c>
      <c r="H13" s="56" t="s">
        <v>92</v>
      </c>
      <c r="I13" s="57" t="s">
        <v>429</v>
      </c>
    </row>
    <row r="14" spans="1:9" ht="15" customHeight="1">
      <c r="A14" s="53" t="s">
        <v>201</v>
      </c>
      <c r="B14" s="53" t="s">
        <v>526</v>
      </c>
      <c r="C14" s="54" t="s">
        <v>57</v>
      </c>
      <c r="D14" s="55" t="s">
        <v>81</v>
      </c>
      <c r="E14" s="55" t="s">
        <v>82</v>
      </c>
      <c r="F14" s="55" t="s">
        <v>36</v>
      </c>
      <c r="G14" s="55" t="s">
        <v>83</v>
      </c>
      <c r="H14" s="56" t="s">
        <v>84</v>
      </c>
      <c r="I14" s="57" t="s">
        <v>466</v>
      </c>
    </row>
    <row r="15" spans="1:9" ht="15" customHeight="1">
      <c r="A15" s="53" t="s">
        <v>202</v>
      </c>
      <c r="B15" s="53" t="s">
        <v>527</v>
      </c>
      <c r="C15" s="54" t="s">
        <v>63</v>
      </c>
      <c r="D15" s="55" t="s">
        <v>78</v>
      </c>
      <c r="E15" s="55" t="s">
        <v>79</v>
      </c>
      <c r="F15" s="55" t="s">
        <v>30</v>
      </c>
      <c r="G15" s="55" t="s">
        <v>54</v>
      </c>
      <c r="H15" s="56" t="s">
        <v>67</v>
      </c>
      <c r="I15" s="57" t="s">
        <v>434</v>
      </c>
    </row>
    <row r="16" spans="1:9" ht="15" customHeight="1">
      <c r="A16" s="53" t="s">
        <v>203</v>
      </c>
      <c r="B16" s="53" t="s">
        <v>528</v>
      </c>
      <c r="C16" s="54" t="s">
        <v>51</v>
      </c>
      <c r="D16" s="55" t="s">
        <v>177</v>
      </c>
      <c r="E16" s="55" t="s">
        <v>178</v>
      </c>
      <c r="F16" s="55" t="s">
        <v>30</v>
      </c>
      <c r="G16" s="55" t="s">
        <v>55</v>
      </c>
      <c r="H16" s="56" t="s">
        <v>179</v>
      </c>
      <c r="I16" s="57" t="s">
        <v>472</v>
      </c>
    </row>
    <row r="17" spans="1:9" ht="15" customHeight="1">
      <c r="A17" s="53" t="s">
        <v>204</v>
      </c>
      <c r="B17" s="53" t="s">
        <v>529</v>
      </c>
      <c r="C17" s="54" t="s">
        <v>39</v>
      </c>
      <c r="D17" s="55" t="s">
        <v>69</v>
      </c>
      <c r="E17" s="55" t="s">
        <v>70</v>
      </c>
      <c r="F17" s="55" t="s">
        <v>30</v>
      </c>
      <c r="G17" s="55" t="s">
        <v>71</v>
      </c>
      <c r="H17" s="56" t="s">
        <v>72</v>
      </c>
      <c r="I17" s="57" t="s">
        <v>438</v>
      </c>
    </row>
    <row r="18" spans="1:9" ht="15" customHeight="1">
      <c r="A18" s="50"/>
      <c r="B18" s="50"/>
      <c r="C18" s="51"/>
      <c r="D18" s="32"/>
      <c r="E18" s="32"/>
      <c r="F18" s="32"/>
      <c r="G18" s="32"/>
      <c r="H18" s="52"/>
      <c r="I18" s="50"/>
    </row>
    <row r="19" spans="1:9" ht="15" customHeight="1">
      <c r="A19" s="50"/>
      <c r="B19" s="50"/>
      <c r="C19" s="51"/>
      <c r="D19" s="32"/>
      <c r="E19" s="32"/>
      <c r="F19" s="32"/>
      <c r="G19" s="32"/>
      <c r="H19" s="52"/>
      <c r="I19" s="49" t="s">
        <v>530</v>
      </c>
    </row>
    <row r="20" spans="1:9" s="5" customFormat="1" ht="15" customHeight="1">
      <c r="A20" s="23" t="s">
        <v>195</v>
      </c>
      <c r="B20" s="23" t="s">
        <v>524</v>
      </c>
      <c r="C20" s="24" t="s">
        <v>63</v>
      </c>
      <c r="D20" s="25" t="s">
        <v>133</v>
      </c>
      <c r="E20" s="25" t="s">
        <v>134</v>
      </c>
      <c r="F20" s="25" t="s">
        <v>30</v>
      </c>
      <c r="G20" s="25" t="s">
        <v>134</v>
      </c>
      <c r="H20" s="29" t="s">
        <v>135</v>
      </c>
      <c r="I20" s="31" t="s">
        <v>420</v>
      </c>
    </row>
    <row r="21" spans="1:9" s="32" customFormat="1" ht="15" customHeight="1">
      <c r="A21" s="44" t="s">
        <v>196</v>
      </c>
      <c r="B21" s="44" t="s">
        <v>525</v>
      </c>
      <c r="C21" s="45" t="s">
        <v>63</v>
      </c>
      <c r="D21" s="46" t="s">
        <v>184</v>
      </c>
      <c r="E21" s="46" t="s">
        <v>185</v>
      </c>
      <c r="F21" s="46" t="s">
        <v>30</v>
      </c>
      <c r="G21" s="46" t="s">
        <v>151</v>
      </c>
      <c r="H21" s="47" t="s">
        <v>92</v>
      </c>
      <c r="I21" s="48" t="s">
        <v>531</v>
      </c>
    </row>
    <row r="22" spans="1:9" s="32" customFormat="1" ht="15" customHeight="1">
      <c r="A22" s="44" t="s">
        <v>197</v>
      </c>
      <c r="B22" s="44" t="s">
        <v>527</v>
      </c>
      <c r="C22" s="45" t="s">
        <v>63</v>
      </c>
      <c r="D22" s="46" t="s">
        <v>78</v>
      </c>
      <c r="E22" s="46" t="s">
        <v>79</v>
      </c>
      <c r="F22" s="46" t="s">
        <v>30</v>
      </c>
      <c r="G22" s="46" t="s">
        <v>54</v>
      </c>
      <c r="H22" s="47" t="s">
        <v>67</v>
      </c>
      <c r="I22" s="48" t="s">
        <v>532</v>
      </c>
    </row>
    <row r="23" spans="1:9" ht="15" customHeight="1">
      <c r="A23" s="40"/>
      <c r="B23" s="40"/>
      <c r="C23" s="41"/>
      <c r="D23" s="42"/>
      <c r="E23" s="42"/>
      <c r="F23" s="42"/>
      <c r="G23" s="42"/>
      <c r="H23" s="43"/>
      <c r="I23" s="40"/>
    </row>
    <row r="24" spans="1:9" ht="15" customHeight="1">
      <c r="A24" s="40"/>
      <c r="B24" s="40"/>
      <c r="C24" s="41"/>
      <c r="D24" s="42"/>
      <c r="E24" s="42"/>
      <c r="F24" s="42"/>
      <c r="G24" s="42"/>
      <c r="H24" s="43"/>
      <c r="I24" s="49" t="s">
        <v>533</v>
      </c>
    </row>
    <row r="25" spans="1:9" s="5" customFormat="1" ht="15" customHeight="1">
      <c r="A25" s="23" t="s">
        <v>195</v>
      </c>
      <c r="B25" s="23" t="s">
        <v>528</v>
      </c>
      <c r="C25" s="24" t="s">
        <v>51</v>
      </c>
      <c r="D25" s="25" t="s">
        <v>177</v>
      </c>
      <c r="E25" s="25" t="s">
        <v>178</v>
      </c>
      <c r="F25" s="25" t="s">
        <v>30</v>
      </c>
      <c r="G25" s="25" t="s">
        <v>55</v>
      </c>
      <c r="H25" s="29" t="s">
        <v>179</v>
      </c>
      <c r="I25" s="31" t="s">
        <v>471</v>
      </c>
    </row>
    <row r="26" spans="1:9" s="32" customFormat="1" ht="15" customHeight="1">
      <c r="A26" s="44" t="s">
        <v>196</v>
      </c>
      <c r="B26" s="44" t="s">
        <v>534</v>
      </c>
      <c r="C26" s="45" t="s">
        <v>51</v>
      </c>
      <c r="D26" s="46" t="s">
        <v>166</v>
      </c>
      <c r="E26" s="46" t="s">
        <v>167</v>
      </c>
      <c r="F26" s="46" t="s">
        <v>30</v>
      </c>
      <c r="G26" s="46" t="s">
        <v>55</v>
      </c>
      <c r="H26" s="47" t="s">
        <v>60</v>
      </c>
      <c r="I26" s="48" t="s">
        <v>535</v>
      </c>
    </row>
    <row r="27" spans="1:9" s="32" customFormat="1" ht="15" customHeight="1">
      <c r="A27" s="44" t="s">
        <v>197</v>
      </c>
      <c r="B27" s="44" t="s">
        <v>536</v>
      </c>
      <c r="C27" s="45" t="s">
        <v>51</v>
      </c>
      <c r="D27" s="46" t="s">
        <v>74</v>
      </c>
      <c r="E27" s="46" t="s">
        <v>75</v>
      </c>
      <c r="F27" s="46" t="s">
        <v>30</v>
      </c>
      <c r="G27" s="46" t="s">
        <v>49</v>
      </c>
      <c r="H27" s="47" t="s">
        <v>76</v>
      </c>
      <c r="I27" s="48" t="s">
        <v>537</v>
      </c>
    </row>
    <row r="28" spans="1:9" ht="15" customHeight="1">
      <c r="A28" s="40"/>
      <c r="B28" s="40"/>
      <c r="C28" s="41"/>
      <c r="D28" s="42"/>
      <c r="E28" s="42"/>
      <c r="F28" s="42"/>
      <c r="G28" s="42"/>
      <c r="H28" s="43"/>
      <c r="I28" s="40"/>
    </row>
    <row r="29" spans="1:9" ht="15" customHeight="1">
      <c r="A29" s="40"/>
      <c r="B29" s="40"/>
      <c r="C29" s="41"/>
      <c r="D29" s="42"/>
      <c r="E29" s="42"/>
      <c r="F29" s="42"/>
      <c r="G29" s="42"/>
      <c r="H29" s="43"/>
      <c r="I29" s="49" t="s">
        <v>538</v>
      </c>
    </row>
    <row r="30" spans="1:9" s="5" customFormat="1" ht="15" customHeight="1">
      <c r="A30" s="23" t="s">
        <v>195</v>
      </c>
      <c r="B30" s="23" t="s">
        <v>520</v>
      </c>
      <c r="C30" s="24" t="s">
        <v>39</v>
      </c>
      <c r="D30" s="25" t="s">
        <v>125</v>
      </c>
      <c r="E30" s="25" t="s">
        <v>126</v>
      </c>
      <c r="F30" s="25" t="s">
        <v>30</v>
      </c>
      <c r="G30" s="25" t="s">
        <v>55</v>
      </c>
      <c r="H30" s="29" t="s">
        <v>40</v>
      </c>
      <c r="I30" s="31" t="s">
        <v>394</v>
      </c>
    </row>
    <row r="31" spans="1:9" ht="15" customHeight="1">
      <c r="A31" s="44" t="s">
        <v>196</v>
      </c>
      <c r="B31" s="44" t="s">
        <v>529</v>
      </c>
      <c r="C31" s="45" t="s">
        <v>39</v>
      </c>
      <c r="D31" s="46" t="s">
        <v>69</v>
      </c>
      <c r="E31" s="46" t="s">
        <v>70</v>
      </c>
      <c r="F31" s="46" t="s">
        <v>30</v>
      </c>
      <c r="G31" s="46" t="s">
        <v>71</v>
      </c>
      <c r="H31" s="47" t="s">
        <v>72</v>
      </c>
      <c r="I31" s="48" t="s">
        <v>438</v>
      </c>
    </row>
    <row r="32" spans="1:9" ht="15" customHeight="1">
      <c r="A32" s="44" t="s">
        <v>197</v>
      </c>
      <c r="B32" s="44" t="s">
        <v>539</v>
      </c>
      <c r="C32" s="45" t="s">
        <v>39</v>
      </c>
      <c r="D32" s="46" t="s">
        <v>169</v>
      </c>
      <c r="E32" s="46" t="s">
        <v>170</v>
      </c>
      <c r="F32" s="46" t="s">
        <v>30</v>
      </c>
      <c r="G32" s="46" t="s">
        <v>171</v>
      </c>
      <c r="H32" s="47" t="s">
        <v>40</v>
      </c>
      <c r="I32" s="48" t="s">
        <v>486</v>
      </c>
    </row>
    <row r="33" spans="1:9" ht="15" customHeight="1">
      <c r="A33" s="40"/>
      <c r="B33" s="40"/>
      <c r="C33" s="41"/>
      <c r="D33" s="42"/>
      <c r="E33" s="42"/>
      <c r="F33" s="42"/>
      <c r="G33" s="42"/>
      <c r="H33" s="43"/>
      <c r="I33" s="40"/>
    </row>
    <row r="34" spans="1:9" ht="15" customHeight="1">
      <c r="A34" s="40"/>
      <c r="B34" s="40"/>
      <c r="C34" s="41"/>
      <c r="D34" s="42"/>
      <c r="E34" s="42"/>
      <c r="F34" s="42"/>
      <c r="G34" s="42"/>
      <c r="H34" s="43"/>
      <c r="I34" s="49" t="s">
        <v>540</v>
      </c>
    </row>
    <row r="35" spans="1:9" s="5" customFormat="1" ht="15" customHeight="1">
      <c r="A35" s="23" t="s">
        <v>195</v>
      </c>
      <c r="B35" s="23" t="s">
        <v>541</v>
      </c>
      <c r="C35" s="24" t="s">
        <v>98</v>
      </c>
      <c r="D35" s="25" t="s">
        <v>99</v>
      </c>
      <c r="E35" s="25" t="s">
        <v>100</v>
      </c>
      <c r="F35" s="25" t="s">
        <v>30</v>
      </c>
      <c r="G35" s="25" t="s">
        <v>71</v>
      </c>
      <c r="H35" s="29" t="s">
        <v>101</v>
      </c>
      <c r="I35" s="31" t="s">
        <v>491</v>
      </c>
    </row>
    <row r="36" spans="1:9" ht="15" customHeight="1">
      <c r="A36" s="44" t="s">
        <v>196</v>
      </c>
      <c r="B36" s="44" t="s">
        <v>542</v>
      </c>
      <c r="C36" s="45" t="s">
        <v>98</v>
      </c>
      <c r="D36" s="46" t="s">
        <v>107</v>
      </c>
      <c r="E36" s="46" t="s">
        <v>108</v>
      </c>
      <c r="F36" s="46" t="s">
        <v>30</v>
      </c>
      <c r="G36" s="46" t="s">
        <v>109</v>
      </c>
      <c r="H36" s="47" t="s">
        <v>110</v>
      </c>
      <c r="I36" s="48" t="s">
        <v>543</v>
      </c>
    </row>
    <row r="37" spans="1:9" ht="15" customHeight="1">
      <c r="A37" s="44"/>
      <c r="B37" s="44"/>
      <c r="C37" s="45"/>
      <c r="D37" s="46"/>
      <c r="E37" s="46"/>
      <c r="F37" s="46"/>
      <c r="G37" s="46"/>
      <c r="H37" s="47"/>
      <c r="I37" s="48"/>
    </row>
    <row r="38" spans="1:9" ht="15" customHeight="1">
      <c r="A38" s="40"/>
      <c r="B38" s="40"/>
      <c r="C38" s="41"/>
      <c r="D38" s="42"/>
      <c r="E38" s="42"/>
      <c r="F38" s="42"/>
      <c r="G38" s="42"/>
      <c r="H38" s="43"/>
      <c r="I38" s="40"/>
    </row>
    <row r="39" spans="1:9" ht="15" customHeight="1">
      <c r="A39" s="40"/>
      <c r="B39" s="40"/>
      <c r="C39" s="41"/>
      <c r="D39" s="42"/>
      <c r="E39" s="42"/>
      <c r="F39" s="42"/>
      <c r="G39" s="42"/>
      <c r="H39" s="43"/>
      <c r="I39" s="49" t="s">
        <v>544</v>
      </c>
    </row>
    <row r="40" spans="1:9" s="5" customFormat="1" ht="15" customHeight="1">
      <c r="A40" s="23" t="s">
        <v>195</v>
      </c>
      <c r="B40" s="23" t="s">
        <v>523</v>
      </c>
      <c r="C40" s="24" t="s">
        <v>57</v>
      </c>
      <c r="D40" s="25" t="s">
        <v>58</v>
      </c>
      <c r="E40" s="25" t="s">
        <v>59</v>
      </c>
      <c r="F40" s="25" t="s">
        <v>30</v>
      </c>
      <c r="G40" s="25" t="s">
        <v>49</v>
      </c>
      <c r="H40" s="29" t="s">
        <v>60</v>
      </c>
      <c r="I40" s="31" t="s">
        <v>415</v>
      </c>
    </row>
    <row r="41" spans="1:9" ht="15" customHeight="1">
      <c r="A41" s="44" t="s">
        <v>196</v>
      </c>
      <c r="B41" s="44" t="s">
        <v>526</v>
      </c>
      <c r="C41" s="45" t="s">
        <v>57</v>
      </c>
      <c r="D41" s="46" t="s">
        <v>81</v>
      </c>
      <c r="E41" s="46" t="s">
        <v>82</v>
      </c>
      <c r="F41" s="46" t="s">
        <v>36</v>
      </c>
      <c r="G41" s="46" t="s">
        <v>83</v>
      </c>
      <c r="H41" s="47" t="s">
        <v>84</v>
      </c>
      <c r="I41" s="48" t="s">
        <v>545</v>
      </c>
    </row>
    <row r="42" spans="1:9" ht="15" customHeight="1">
      <c r="A42" s="44" t="s">
        <v>197</v>
      </c>
      <c r="B42" s="44" t="s">
        <v>546</v>
      </c>
      <c r="C42" s="45" t="s">
        <v>57</v>
      </c>
      <c r="D42" s="46" t="s">
        <v>163</v>
      </c>
      <c r="E42" s="46" t="s">
        <v>164</v>
      </c>
      <c r="F42" s="46" t="s">
        <v>30</v>
      </c>
      <c r="G42" s="46" t="s">
        <v>49</v>
      </c>
      <c r="H42" s="47" t="s">
        <v>142</v>
      </c>
      <c r="I42" s="48" t="s">
        <v>547</v>
      </c>
    </row>
    <row r="43" spans="1:9" ht="15" customHeight="1">
      <c r="A43" s="40"/>
      <c r="B43" s="40"/>
      <c r="C43" s="41"/>
      <c r="D43" s="42"/>
      <c r="E43" s="42"/>
      <c r="F43" s="42"/>
      <c r="G43" s="42"/>
      <c r="H43" s="43"/>
      <c r="I43" s="40"/>
    </row>
    <row r="44" spans="1:9" ht="15" customHeight="1">
      <c r="A44" s="40"/>
      <c r="B44" s="40"/>
      <c r="C44" s="41"/>
      <c r="D44" s="42"/>
      <c r="E44" s="42"/>
      <c r="F44" s="42"/>
      <c r="G44" s="42"/>
      <c r="H44" s="43"/>
      <c r="I44" s="49" t="s">
        <v>538</v>
      </c>
    </row>
    <row r="45" spans="1:9" s="5" customFormat="1" ht="15" customHeight="1">
      <c r="A45" s="23" t="s">
        <v>195</v>
      </c>
      <c r="B45" s="23" t="s">
        <v>521</v>
      </c>
      <c r="C45" s="24" t="s">
        <v>44</v>
      </c>
      <c r="D45" s="25" t="s">
        <v>47</v>
      </c>
      <c r="E45" s="25" t="s">
        <v>48</v>
      </c>
      <c r="F45" s="25" t="s">
        <v>30</v>
      </c>
      <c r="G45" s="25" t="s">
        <v>49</v>
      </c>
      <c r="H45" s="29" t="s">
        <v>50</v>
      </c>
      <c r="I45" s="31" t="s">
        <v>398</v>
      </c>
    </row>
    <row r="46" spans="1:9" ht="15" customHeight="1">
      <c r="A46" s="44" t="s">
        <v>196</v>
      </c>
      <c r="B46" s="44" t="s">
        <v>522</v>
      </c>
      <c r="C46" s="45" t="s">
        <v>44</v>
      </c>
      <c r="D46" s="46" t="s">
        <v>45</v>
      </c>
      <c r="E46" s="46" t="s">
        <v>46</v>
      </c>
      <c r="F46" s="46" t="s">
        <v>36</v>
      </c>
      <c r="G46" s="46" t="s">
        <v>45</v>
      </c>
      <c r="H46" s="47" t="s">
        <v>43</v>
      </c>
      <c r="I46" s="48" t="s">
        <v>548</v>
      </c>
    </row>
    <row r="47" spans="1:9" ht="15" customHeight="1">
      <c r="A47" s="44" t="s">
        <v>197</v>
      </c>
      <c r="B47" s="44" t="s">
        <v>549</v>
      </c>
      <c r="C47" s="45" t="s">
        <v>44</v>
      </c>
      <c r="D47" s="46" t="s">
        <v>94</v>
      </c>
      <c r="E47" s="46" t="s">
        <v>175</v>
      </c>
      <c r="F47" s="46" t="s">
        <v>30</v>
      </c>
      <c r="G47" s="46" t="s">
        <v>54</v>
      </c>
      <c r="H47" s="47" t="s">
        <v>95</v>
      </c>
      <c r="I47" s="48" t="s">
        <v>550</v>
      </c>
    </row>
    <row r="48" spans="1:9" ht="15" customHeight="1">
      <c r="A48" s="40"/>
      <c r="B48" s="40"/>
      <c r="C48" s="41"/>
      <c r="D48" s="42"/>
      <c r="E48" s="42"/>
      <c r="F48" s="42"/>
      <c r="G48" s="42"/>
      <c r="H48" s="43"/>
      <c r="I48" s="40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7" sqref="A7"/>
    </sheetView>
  </sheetViews>
  <sheetFormatPr defaultColWidth="9.140625" defaultRowHeight="12.75"/>
  <cols>
    <col min="1" max="2" width="7.00390625" style="137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38" customWidth="1"/>
  </cols>
  <sheetData>
    <row r="1" spans="4:5" ht="15.75">
      <c r="D1" s="1"/>
      <c r="E1" s="1"/>
    </row>
    <row r="2" spans="4:5" ht="15">
      <c r="D2" s="166" t="str">
        <f>Startlist!$F2</f>
        <v>Hiiumaa Ralli 2011</v>
      </c>
      <c r="E2" s="166"/>
    </row>
    <row r="3" spans="4:5" ht="15">
      <c r="D3" s="167" t="str">
        <f>Startlist!$F3</f>
        <v>22.oktoober 2011</v>
      </c>
      <c r="E3" s="167"/>
    </row>
    <row r="4" spans="4:5" ht="15">
      <c r="D4" s="167" t="str">
        <f>Startlist!$F4</f>
        <v>Hiiumaa</v>
      </c>
      <c r="E4" s="167"/>
    </row>
    <row r="6" ht="15">
      <c r="A6" s="12" t="s">
        <v>115</v>
      </c>
    </row>
    <row r="7" spans="1:7" ht="12.75">
      <c r="A7" s="16" t="s">
        <v>21</v>
      </c>
      <c r="B7" s="13" t="s">
        <v>4</v>
      </c>
      <c r="C7" s="14" t="s">
        <v>5</v>
      </c>
      <c r="D7" s="15" t="s">
        <v>6</v>
      </c>
      <c r="E7" s="14" t="s">
        <v>9</v>
      </c>
      <c r="F7" s="14" t="s">
        <v>116</v>
      </c>
      <c r="G7" s="139" t="s">
        <v>117</v>
      </c>
    </row>
    <row r="8" spans="1:7" ht="15" customHeight="1">
      <c r="A8" s="140">
        <v>29</v>
      </c>
      <c r="B8" s="141" t="s">
        <v>98</v>
      </c>
      <c r="C8" s="142" t="s">
        <v>103</v>
      </c>
      <c r="D8" s="142" t="s">
        <v>104</v>
      </c>
      <c r="E8" s="142" t="s">
        <v>105</v>
      </c>
      <c r="F8" s="143" t="s">
        <v>389</v>
      </c>
      <c r="G8" s="144" t="s">
        <v>551</v>
      </c>
    </row>
    <row r="9" spans="1:7" ht="15" customHeight="1">
      <c r="A9" s="140">
        <v>7</v>
      </c>
      <c r="B9" s="141" t="s">
        <v>44</v>
      </c>
      <c r="C9" s="142" t="s">
        <v>139</v>
      </c>
      <c r="D9" s="142" t="s">
        <v>140</v>
      </c>
      <c r="E9" s="142" t="s">
        <v>43</v>
      </c>
      <c r="F9" s="143" t="s">
        <v>518</v>
      </c>
      <c r="G9" s="144" t="s">
        <v>402</v>
      </c>
    </row>
    <row r="10" spans="1:7" ht="15" customHeight="1">
      <c r="A10" s="140">
        <v>10</v>
      </c>
      <c r="B10" s="141" t="s">
        <v>41</v>
      </c>
      <c r="C10" s="142" t="s">
        <v>145</v>
      </c>
      <c r="D10" s="142" t="s">
        <v>146</v>
      </c>
      <c r="E10" s="142" t="s">
        <v>43</v>
      </c>
      <c r="F10" s="143" t="s">
        <v>401</v>
      </c>
      <c r="G10" s="144" t="s">
        <v>402</v>
      </c>
    </row>
    <row r="11" spans="1:7" ht="15" customHeight="1">
      <c r="A11" s="140">
        <v>6</v>
      </c>
      <c r="B11" s="141" t="s">
        <v>51</v>
      </c>
      <c r="C11" s="142" t="s">
        <v>52</v>
      </c>
      <c r="D11" s="142" t="s">
        <v>53</v>
      </c>
      <c r="E11" s="142" t="s">
        <v>38</v>
      </c>
      <c r="F11" s="143" t="s">
        <v>374</v>
      </c>
      <c r="G11" s="144" t="s">
        <v>403</v>
      </c>
    </row>
    <row r="12" spans="1:7" ht="15" customHeight="1">
      <c r="A12" s="140">
        <v>28</v>
      </c>
      <c r="B12" s="141" t="s">
        <v>98</v>
      </c>
      <c r="C12" s="142" t="s">
        <v>189</v>
      </c>
      <c r="D12" s="142" t="s">
        <v>190</v>
      </c>
      <c r="E12" s="142" t="s">
        <v>105</v>
      </c>
      <c r="F12" s="143" t="s">
        <v>380</v>
      </c>
      <c r="G12" s="144" t="s">
        <v>404</v>
      </c>
    </row>
    <row r="13" spans="1:7" ht="15" customHeight="1">
      <c r="A13" s="140">
        <v>12</v>
      </c>
      <c r="B13" s="141" t="s">
        <v>114</v>
      </c>
      <c r="C13" s="142" t="s">
        <v>149</v>
      </c>
      <c r="D13" s="142" t="s">
        <v>150</v>
      </c>
      <c r="E13" s="142" t="s">
        <v>152</v>
      </c>
      <c r="F13" s="143" t="s">
        <v>385</v>
      </c>
      <c r="G13" s="144" t="s">
        <v>405</v>
      </c>
    </row>
    <row r="14" spans="1:7" ht="15" customHeight="1">
      <c r="A14" s="140">
        <v>3</v>
      </c>
      <c r="B14" s="141" t="s">
        <v>39</v>
      </c>
      <c r="C14" s="142" t="s">
        <v>129</v>
      </c>
      <c r="D14" s="142" t="s">
        <v>130</v>
      </c>
      <c r="E14" s="142" t="s">
        <v>131</v>
      </c>
      <c r="F14" s="143" t="s">
        <v>387</v>
      </c>
      <c r="G14" s="144" t="s">
        <v>405</v>
      </c>
    </row>
    <row r="15" spans="1:7" ht="15" customHeight="1">
      <c r="A15" s="140">
        <v>14</v>
      </c>
      <c r="B15" s="141" t="s">
        <v>63</v>
      </c>
      <c r="C15" s="142" t="s">
        <v>154</v>
      </c>
      <c r="D15" s="142" t="s">
        <v>155</v>
      </c>
      <c r="E15" s="142" t="s">
        <v>157</v>
      </c>
      <c r="F15" s="143" t="s">
        <v>389</v>
      </c>
      <c r="G15" s="144" t="s">
        <v>406</v>
      </c>
    </row>
    <row r="16" spans="1:7" ht="15" customHeight="1">
      <c r="A16" s="140">
        <v>26</v>
      </c>
      <c r="B16" s="141" t="s">
        <v>51</v>
      </c>
      <c r="C16" s="142" t="s">
        <v>181</v>
      </c>
      <c r="D16" s="142" t="s">
        <v>182</v>
      </c>
      <c r="E16" s="142" t="s">
        <v>50</v>
      </c>
      <c r="F16" s="143" t="s">
        <v>389</v>
      </c>
      <c r="G16" s="144" t="s">
        <v>406</v>
      </c>
    </row>
  </sheetData>
  <mergeCells count="3">
    <mergeCell ref="D2:E2"/>
    <mergeCell ref="D3:E3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7" sqref="A7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/>
    </row>
    <row r="2" ht="15">
      <c r="E2" s="126" t="str">
        <f>Startlist!$F2</f>
        <v>Hiiumaa Ralli 2011</v>
      </c>
    </row>
    <row r="3" ht="15">
      <c r="E3" s="58" t="str">
        <f>Startlist!$F3</f>
        <v>22.oktoober 2011</v>
      </c>
    </row>
    <row r="4" ht="15">
      <c r="E4" s="58" t="str">
        <f>Startlist!$F4</f>
        <v>Hiiumaa</v>
      </c>
    </row>
    <row r="6" ht="15">
      <c r="A6" s="12" t="s">
        <v>26</v>
      </c>
    </row>
    <row r="7" spans="1:9" ht="12.75">
      <c r="A7" s="149" t="s">
        <v>21</v>
      </c>
      <c r="B7" s="150" t="s">
        <v>4</v>
      </c>
      <c r="C7" s="18" t="s">
        <v>5</v>
      </c>
      <c r="D7" s="151" t="s">
        <v>6</v>
      </c>
      <c r="E7" s="151" t="s">
        <v>9</v>
      </c>
      <c r="F7" s="18" t="s">
        <v>24</v>
      </c>
      <c r="G7" s="18" t="s">
        <v>25</v>
      </c>
      <c r="H7" s="152" t="s">
        <v>22</v>
      </c>
      <c r="I7" s="153" t="s">
        <v>23</v>
      </c>
    </row>
    <row r="8" spans="1:9" ht="15" customHeight="1" hidden="1">
      <c r="A8" s="154"/>
      <c r="B8" s="91"/>
      <c r="C8" s="92"/>
      <c r="D8" s="92"/>
      <c r="E8" s="92"/>
      <c r="F8" s="92"/>
      <c r="G8" s="92"/>
      <c r="H8" s="155"/>
      <c r="I8" s="156"/>
    </row>
    <row r="9" spans="1:9" ht="15" customHeight="1" hidden="1">
      <c r="A9" s="154"/>
      <c r="B9" s="91"/>
      <c r="C9" s="92"/>
      <c r="D9" s="92"/>
      <c r="E9" s="92"/>
      <c r="F9" s="92"/>
      <c r="G9" s="92"/>
      <c r="H9" s="155"/>
      <c r="I9" s="156"/>
    </row>
    <row r="10" spans="1:9" ht="15" customHeight="1">
      <c r="A10" s="154" t="s">
        <v>501</v>
      </c>
      <c r="B10" s="91" t="s">
        <v>51</v>
      </c>
      <c r="C10" s="92" t="s">
        <v>88</v>
      </c>
      <c r="D10" s="92" t="s">
        <v>89</v>
      </c>
      <c r="E10" s="92" t="s">
        <v>90</v>
      </c>
      <c r="F10" s="92" t="s">
        <v>502</v>
      </c>
      <c r="G10" s="92" t="s">
        <v>503</v>
      </c>
      <c r="H10" s="155" t="s">
        <v>496</v>
      </c>
      <c r="I10" s="156" t="s">
        <v>496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I33"/>
  <sheetViews>
    <sheetView workbookViewId="0" topLeftCell="A1">
      <selection activeCell="A7" sqref="A7"/>
    </sheetView>
  </sheetViews>
  <sheetFormatPr defaultColWidth="9.140625" defaultRowHeight="12.75"/>
  <cols>
    <col min="1" max="1" width="33.00390625" style="3" customWidth="1"/>
    <col min="2" max="9" width="17.7109375" style="0" customWidth="1"/>
  </cols>
  <sheetData>
    <row r="1" spans="5:9" ht="15.75">
      <c r="E1" s="1"/>
      <c r="G1" s="58"/>
      <c r="H1" s="58"/>
      <c r="I1" s="58"/>
    </row>
    <row r="2" spans="5:9" ht="15.75">
      <c r="E2" s="126" t="str">
        <f>Startlist!$F2</f>
        <v>Hiiumaa Ralli 2011</v>
      </c>
      <c r="G2" s="1"/>
      <c r="H2" s="1"/>
      <c r="I2" s="1"/>
    </row>
    <row r="3" spans="5:9" ht="15">
      <c r="E3" s="58" t="str">
        <f>Startlist!$F3</f>
        <v>22.oktoober 2011</v>
      </c>
      <c r="G3" s="58"/>
      <c r="H3" s="58"/>
      <c r="I3" s="58"/>
    </row>
    <row r="4" spans="5:9" ht="15">
      <c r="E4" s="58" t="str">
        <f>Startlist!$F4</f>
        <v>Hiiumaa</v>
      </c>
      <c r="G4" s="58"/>
      <c r="H4" s="58"/>
      <c r="I4" s="58"/>
    </row>
    <row r="6" spans="1:9" ht="15">
      <c r="A6" s="11" t="s">
        <v>34</v>
      </c>
      <c r="G6" s="129"/>
      <c r="H6" s="129"/>
      <c r="I6" s="129" t="s">
        <v>552</v>
      </c>
    </row>
    <row r="7" spans="1:9" ht="12.75">
      <c r="A7" s="80" t="s">
        <v>27</v>
      </c>
      <c r="B7" s="17"/>
      <c r="C7" s="17"/>
      <c r="D7" s="17"/>
      <c r="E7" s="17"/>
      <c r="F7" s="17"/>
      <c r="G7" s="18"/>
      <c r="H7" s="18"/>
      <c r="I7" s="18"/>
    </row>
    <row r="8" spans="1:9" ht="12.75">
      <c r="A8" s="81"/>
      <c r="B8" s="66" t="s">
        <v>63</v>
      </c>
      <c r="C8" s="65" t="s">
        <v>51</v>
      </c>
      <c r="D8" s="65" t="s">
        <v>39</v>
      </c>
      <c r="E8" s="65" t="s">
        <v>114</v>
      </c>
      <c r="F8" s="65" t="s">
        <v>98</v>
      </c>
      <c r="G8" s="66" t="s">
        <v>57</v>
      </c>
      <c r="H8" s="66" t="s">
        <v>44</v>
      </c>
      <c r="I8" s="66" t="s">
        <v>41</v>
      </c>
    </row>
    <row r="9" spans="1:9" ht="12.75" customHeight="1">
      <c r="A9" s="89" t="s">
        <v>553</v>
      </c>
      <c r="B9" s="88" t="s">
        <v>254</v>
      </c>
      <c r="C9" s="77" t="s">
        <v>371</v>
      </c>
      <c r="D9" s="77" t="s">
        <v>226</v>
      </c>
      <c r="E9" s="77" t="s">
        <v>384</v>
      </c>
      <c r="F9" s="77" t="s">
        <v>345</v>
      </c>
      <c r="G9" s="77" t="s">
        <v>268</v>
      </c>
      <c r="H9" s="77" t="s">
        <v>234</v>
      </c>
      <c r="I9" s="77" t="s">
        <v>246</v>
      </c>
    </row>
    <row r="10" spans="1:9" ht="12.75" customHeight="1">
      <c r="A10" s="86" t="s">
        <v>554</v>
      </c>
      <c r="B10" s="79" t="s">
        <v>555</v>
      </c>
      <c r="C10" s="79" t="s">
        <v>556</v>
      </c>
      <c r="D10" s="79" t="s">
        <v>557</v>
      </c>
      <c r="E10" s="79" t="s">
        <v>558</v>
      </c>
      <c r="F10" s="79" t="s">
        <v>559</v>
      </c>
      <c r="G10" s="79" t="s">
        <v>560</v>
      </c>
      <c r="H10" s="79" t="s">
        <v>561</v>
      </c>
      <c r="I10" s="79" t="s">
        <v>562</v>
      </c>
    </row>
    <row r="11" spans="1:9" ht="12.75" customHeight="1">
      <c r="A11" s="87" t="s">
        <v>563</v>
      </c>
      <c r="B11" s="83" t="s">
        <v>564</v>
      </c>
      <c r="C11" s="83" t="s">
        <v>565</v>
      </c>
      <c r="D11" s="83" t="s">
        <v>566</v>
      </c>
      <c r="E11" s="83" t="s">
        <v>567</v>
      </c>
      <c r="F11" s="83" t="s">
        <v>568</v>
      </c>
      <c r="G11" s="83" t="s">
        <v>569</v>
      </c>
      <c r="H11" s="83" t="s">
        <v>570</v>
      </c>
      <c r="I11" s="83" t="s">
        <v>571</v>
      </c>
    </row>
    <row r="12" spans="1:9" ht="12.75" customHeight="1">
      <c r="A12" s="89" t="s">
        <v>572</v>
      </c>
      <c r="B12" s="88" t="s">
        <v>275</v>
      </c>
      <c r="C12" s="77" t="s">
        <v>372</v>
      </c>
      <c r="D12" s="77" t="s">
        <v>227</v>
      </c>
      <c r="E12" s="77"/>
      <c r="F12" s="77" t="s">
        <v>346</v>
      </c>
      <c r="G12" s="77" t="s">
        <v>269</v>
      </c>
      <c r="H12" s="77" t="s">
        <v>235</v>
      </c>
      <c r="I12" s="77" t="s">
        <v>247</v>
      </c>
    </row>
    <row r="13" spans="1:9" ht="12.75" customHeight="1">
      <c r="A13" s="86" t="s">
        <v>573</v>
      </c>
      <c r="B13" s="79" t="s">
        <v>574</v>
      </c>
      <c r="C13" s="79" t="s">
        <v>575</v>
      </c>
      <c r="D13" s="79" t="s">
        <v>576</v>
      </c>
      <c r="E13" s="79"/>
      <c r="F13" s="79" t="s">
        <v>577</v>
      </c>
      <c r="G13" s="79" t="s">
        <v>578</v>
      </c>
      <c r="H13" s="79" t="s">
        <v>579</v>
      </c>
      <c r="I13" s="79" t="s">
        <v>580</v>
      </c>
    </row>
    <row r="14" spans="1:9" ht="12.75" customHeight="1">
      <c r="A14" s="87" t="s">
        <v>581</v>
      </c>
      <c r="B14" s="83" t="s">
        <v>582</v>
      </c>
      <c r="C14" s="83" t="s">
        <v>565</v>
      </c>
      <c r="D14" s="83" t="s">
        <v>566</v>
      </c>
      <c r="E14" s="83"/>
      <c r="F14" s="83" t="s">
        <v>568</v>
      </c>
      <c r="G14" s="83" t="s">
        <v>569</v>
      </c>
      <c r="H14" s="83" t="s">
        <v>570</v>
      </c>
      <c r="I14" s="83" t="s">
        <v>571</v>
      </c>
    </row>
    <row r="15" spans="1:9" ht="12.75" customHeight="1">
      <c r="A15" s="89" t="s">
        <v>583</v>
      </c>
      <c r="B15" s="88" t="s">
        <v>256</v>
      </c>
      <c r="C15" s="77" t="s">
        <v>297</v>
      </c>
      <c r="D15" s="77" t="s">
        <v>228</v>
      </c>
      <c r="E15" s="77"/>
      <c r="F15" s="77" t="s">
        <v>347</v>
      </c>
      <c r="G15" s="77" t="s">
        <v>270</v>
      </c>
      <c r="H15" s="77" t="s">
        <v>236</v>
      </c>
      <c r="I15" s="77" t="s">
        <v>248</v>
      </c>
    </row>
    <row r="16" spans="1:9" ht="12.75" customHeight="1">
      <c r="A16" s="86" t="s">
        <v>584</v>
      </c>
      <c r="B16" s="79" t="s">
        <v>585</v>
      </c>
      <c r="C16" s="79" t="s">
        <v>586</v>
      </c>
      <c r="D16" s="79" t="s">
        <v>587</v>
      </c>
      <c r="E16" s="79"/>
      <c r="F16" s="79" t="s">
        <v>588</v>
      </c>
      <c r="G16" s="79" t="s">
        <v>589</v>
      </c>
      <c r="H16" s="79" t="s">
        <v>590</v>
      </c>
      <c r="I16" s="79" t="s">
        <v>591</v>
      </c>
    </row>
    <row r="17" spans="1:9" ht="12.75" customHeight="1">
      <c r="A17" s="87" t="s">
        <v>592</v>
      </c>
      <c r="B17" s="83" t="s">
        <v>564</v>
      </c>
      <c r="C17" s="83" t="s">
        <v>593</v>
      </c>
      <c r="D17" s="83" t="s">
        <v>566</v>
      </c>
      <c r="E17" s="83"/>
      <c r="F17" s="83" t="s">
        <v>568</v>
      </c>
      <c r="G17" s="83" t="s">
        <v>569</v>
      </c>
      <c r="H17" s="83" t="s">
        <v>570</v>
      </c>
      <c r="I17" s="83" t="s">
        <v>571</v>
      </c>
    </row>
    <row r="18" spans="1:9" ht="12.75" customHeight="1">
      <c r="A18" s="89" t="s">
        <v>594</v>
      </c>
      <c r="B18" s="88" t="s">
        <v>425</v>
      </c>
      <c r="C18" s="77" t="s">
        <v>493</v>
      </c>
      <c r="D18" s="77" t="s">
        <v>391</v>
      </c>
      <c r="E18" s="77"/>
      <c r="F18" s="77" t="s">
        <v>488</v>
      </c>
      <c r="G18" s="77" t="s">
        <v>412</v>
      </c>
      <c r="H18" s="77" t="s">
        <v>395</v>
      </c>
      <c r="I18" s="77" t="s">
        <v>400</v>
      </c>
    </row>
    <row r="19" spans="1:9" ht="12.75" customHeight="1">
      <c r="A19" s="86" t="s">
        <v>595</v>
      </c>
      <c r="B19" s="79" t="s">
        <v>596</v>
      </c>
      <c r="C19" s="79" t="s">
        <v>597</v>
      </c>
      <c r="D19" s="79" t="s">
        <v>598</v>
      </c>
      <c r="E19" s="79"/>
      <c r="F19" s="79" t="s">
        <v>599</v>
      </c>
      <c r="G19" s="79" t="s">
        <v>600</v>
      </c>
      <c r="H19" s="79" t="s">
        <v>601</v>
      </c>
      <c r="I19" s="79" t="s">
        <v>602</v>
      </c>
    </row>
    <row r="20" spans="1:9" ht="12.75" customHeight="1">
      <c r="A20" s="87" t="s">
        <v>563</v>
      </c>
      <c r="B20" s="83" t="s">
        <v>582</v>
      </c>
      <c r="C20" s="83" t="s">
        <v>603</v>
      </c>
      <c r="D20" s="83" t="s">
        <v>566</v>
      </c>
      <c r="E20" s="83"/>
      <c r="F20" s="83" t="s">
        <v>568</v>
      </c>
      <c r="G20" s="83" t="s">
        <v>569</v>
      </c>
      <c r="H20" s="83" t="s">
        <v>604</v>
      </c>
      <c r="I20" s="83" t="s">
        <v>571</v>
      </c>
    </row>
    <row r="21" spans="1:9" ht="12.75" customHeight="1">
      <c r="A21" s="85" t="s">
        <v>605</v>
      </c>
      <c r="B21" s="77" t="s">
        <v>426</v>
      </c>
      <c r="C21" s="77" t="s">
        <v>457</v>
      </c>
      <c r="D21" s="77" t="s">
        <v>392</v>
      </c>
      <c r="E21" s="77"/>
      <c r="F21" s="77" t="s">
        <v>489</v>
      </c>
      <c r="G21" s="77" t="s">
        <v>413</v>
      </c>
      <c r="H21" s="77" t="s">
        <v>408</v>
      </c>
      <c r="I21" s="77"/>
    </row>
    <row r="22" spans="1:9" ht="12.75" customHeight="1">
      <c r="A22" s="86" t="s">
        <v>606</v>
      </c>
      <c r="B22" s="79" t="s">
        <v>607</v>
      </c>
      <c r="C22" s="79" t="s">
        <v>608</v>
      </c>
      <c r="D22" s="79" t="s">
        <v>609</v>
      </c>
      <c r="E22" s="79"/>
      <c r="F22" s="79" t="s">
        <v>610</v>
      </c>
      <c r="G22" s="79" t="s">
        <v>611</v>
      </c>
      <c r="H22" s="79" t="s">
        <v>612</v>
      </c>
      <c r="I22" s="79"/>
    </row>
    <row r="23" spans="1:9" ht="12.75" customHeight="1">
      <c r="A23" s="86" t="s">
        <v>581</v>
      </c>
      <c r="B23" s="88" t="s">
        <v>582</v>
      </c>
      <c r="C23" s="83" t="s">
        <v>613</v>
      </c>
      <c r="D23" s="83" t="s">
        <v>566</v>
      </c>
      <c r="E23" s="83"/>
      <c r="F23" s="83" t="s">
        <v>568</v>
      </c>
      <c r="G23" s="83" t="s">
        <v>569</v>
      </c>
      <c r="H23" s="83" t="s">
        <v>614</v>
      </c>
      <c r="I23" s="83"/>
    </row>
    <row r="24" spans="1:9" ht="12.75" customHeight="1">
      <c r="A24" s="85" t="s">
        <v>615</v>
      </c>
      <c r="B24" s="77" t="s">
        <v>427</v>
      </c>
      <c r="C24" s="77" t="s">
        <v>470</v>
      </c>
      <c r="D24" s="77" t="s">
        <v>393</v>
      </c>
      <c r="E24" s="77"/>
      <c r="F24" s="77" t="s">
        <v>490</v>
      </c>
      <c r="G24" s="77" t="s">
        <v>414</v>
      </c>
      <c r="H24" s="77" t="s">
        <v>397</v>
      </c>
      <c r="I24" s="77"/>
    </row>
    <row r="25" spans="1:9" ht="12.75" customHeight="1">
      <c r="A25" s="86" t="s">
        <v>616</v>
      </c>
      <c r="B25" s="79" t="s">
        <v>617</v>
      </c>
      <c r="C25" s="79" t="s">
        <v>618</v>
      </c>
      <c r="D25" s="79" t="s">
        <v>619</v>
      </c>
      <c r="E25" s="79"/>
      <c r="F25" s="79" t="s">
        <v>620</v>
      </c>
      <c r="G25" s="79" t="s">
        <v>621</v>
      </c>
      <c r="H25" s="79" t="s">
        <v>622</v>
      </c>
      <c r="I25" s="79"/>
    </row>
    <row r="26" spans="1:9" ht="12.75" customHeight="1">
      <c r="A26" s="87" t="s">
        <v>592</v>
      </c>
      <c r="B26" s="83" t="s">
        <v>582</v>
      </c>
      <c r="C26" s="83" t="s">
        <v>593</v>
      </c>
      <c r="D26" s="83" t="s">
        <v>566</v>
      </c>
      <c r="E26" s="83"/>
      <c r="F26" s="83" t="s">
        <v>568</v>
      </c>
      <c r="G26" s="83" t="s">
        <v>569</v>
      </c>
      <c r="H26" s="83" t="s">
        <v>604</v>
      </c>
      <c r="I26" s="83"/>
    </row>
    <row r="27" spans="1:9" ht="12.75">
      <c r="A27" s="119"/>
      <c r="B27" s="78"/>
      <c r="C27" s="78"/>
      <c r="D27" s="78"/>
      <c r="E27" s="78"/>
      <c r="F27" s="78"/>
      <c r="G27" s="78"/>
      <c r="H27" s="78"/>
      <c r="I27" s="78"/>
    </row>
    <row r="28" spans="1:9" ht="12.75">
      <c r="A28" s="130" t="s">
        <v>623</v>
      </c>
      <c r="B28" s="78"/>
      <c r="C28" s="78"/>
      <c r="D28" s="78"/>
      <c r="E28" s="78"/>
      <c r="F28" s="78"/>
      <c r="G28" s="78"/>
      <c r="H28" s="78"/>
      <c r="I28" s="78"/>
    </row>
    <row r="29" spans="1:9" ht="12.75">
      <c r="A29" s="82"/>
      <c r="B29" s="78"/>
      <c r="C29" s="78"/>
      <c r="D29" s="78"/>
      <c r="E29" s="78"/>
      <c r="F29" s="78"/>
      <c r="G29" s="78"/>
      <c r="H29" s="78"/>
      <c r="I29" s="78"/>
    </row>
    <row r="30" spans="1:9" ht="12.75">
      <c r="A30" s="82"/>
      <c r="B30" s="78"/>
      <c r="C30" s="78"/>
      <c r="D30" s="78"/>
      <c r="E30" s="78"/>
      <c r="F30" s="78"/>
      <c r="G30" s="78"/>
      <c r="H30" s="78"/>
      <c r="I30" s="78"/>
    </row>
    <row r="31" spans="1:9" ht="12.75">
      <c r="A31" s="82"/>
      <c r="B31" s="78"/>
      <c r="C31" s="78"/>
      <c r="D31" s="78"/>
      <c r="E31" s="78"/>
      <c r="F31" s="78"/>
      <c r="G31" s="78"/>
      <c r="H31" s="78"/>
      <c r="I31" s="78"/>
    </row>
    <row r="32" spans="1:9" ht="12.75">
      <c r="A32" s="82"/>
      <c r="B32" s="78"/>
      <c r="C32" s="78"/>
      <c r="D32" s="78"/>
      <c r="E32" s="78"/>
      <c r="F32" s="78"/>
      <c r="G32" s="78"/>
      <c r="H32" s="78"/>
      <c r="I32" s="78"/>
    </row>
    <row r="33" spans="1:9" ht="12.75">
      <c r="A33" s="82"/>
      <c r="B33" s="78"/>
      <c r="C33" s="78"/>
      <c r="D33" s="78"/>
      <c r="E33" s="78"/>
      <c r="F33" s="78"/>
      <c r="G33" s="78"/>
      <c r="H33" s="78"/>
      <c r="I33" s="78"/>
    </row>
  </sheetData>
  <printOptions horizontalCentered="1"/>
  <pageMargins left="0" right="0" top="0" bottom="0" header="0" footer="0"/>
  <pageSetup fitToHeight="1" fitToWidth="1" horizontalDpi="360" verticalDpi="36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C1:F17"/>
  <sheetViews>
    <sheetView workbookViewId="0" topLeftCell="A1">
      <selection activeCell="E16" sqref="E16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0.5625" style="0" customWidth="1"/>
    <col min="5" max="5" width="12.00390625" style="0" customWidth="1"/>
    <col min="6" max="6" width="12.421875" style="0" customWidth="1"/>
    <col min="7" max="7" width="4.8515625" style="0" customWidth="1"/>
  </cols>
  <sheetData>
    <row r="1" ht="15.75">
      <c r="D1" s="1">
        <f>Startlist!$F1</f>
        <v>0</v>
      </c>
    </row>
    <row r="2" ht="15">
      <c r="D2" s="126" t="str">
        <f>Startlist!$F2</f>
        <v>Hiiumaa Ralli 2011</v>
      </c>
    </row>
    <row r="3" ht="15">
      <c r="D3" s="58" t="str">
        <f>Startlist!$F3</f>
        <v>22.oktoober 2011</v>
      </c>
    </row>
    <row r="4" ht="15">
      <c r="D4" s="58" t="str">
        <f>Startlist!$F4</f>
        <v>Hiiumaa</v>
      </c>
    </row>
    <row r="6" spans="5:6" ht="12.75">
      <c r="E6" s="121"/>
      <c r="F6" s="122"/>
    </row>
    <row r="7" spans="5:6" ht="12.75">
      <c r="E7" s="122"/>
      <c r="F7" s="122"/>
    </row>
    <row r="8" spans="3:6" ht="12.75">
      <c r="C8" s="62" t="s">
        <v>28</v>
      </c>
      <c r="D8" s="63"/>
      <c r="E8" s="64" t="s">
        <v>35</v>
      </c>
      <c r="F8" s="123"/>
    </row>
    <row r="9" spans="3:6" ht="19.5" customHeight="1">
      <c r="C9" s="117" t="s">
        <v>63</v>
      </c>
      <c r="D9" s="59"/>
      <c r="E9" s="125">
        <v>5</v>
      </c>
      <c r="F9" s="124"/>
    </row>
    <row r="10" spans="3:6" ht="19.5" customHeight="1">
      <c r="C10" s="117" t="s">
        <v>51</v>
      </c>
      <c r="D10" s="59"/>
      <c r="E10" s="125">
        <v>6</v>
      </c>
      <c r="F10" s="124"/>
    </row>
    <row r="11" spans="3:6" ht="19.5" customHeight="1">
      <c r="C11" s="117" t="s">
        <v>39</v>
      </c>
      <c r="D11" s="59"/>
      <c r="E11" s="125">
        <v>4</v>
      </c>
      <c r="F11" s="124"/>
    </row>
    <row r="12" spans="3:6" ht="19.5" customHeight="1">
      <c r="C12" s="117" t="s">
        <v>114</v>
      </c>
      <c r="D12" s="59"/>
      <c r="E12" s="125">
        <v>1</v>
      </c>
      <c r="F12" s="124"/>
    </row>
    <row r="13" spans="3:6" ht="19.5" customHeight="1">
      <c r="C13" s="117" t="s">
        <v>98</v>
      </c>
      <c r="D13" s="59"/>
      <c r="E13" s="125">
        <v>4</v>
      </c>
      <c r="F13" s="124"/>
    </row>
    <row r="14" spans="3:6" ht="19.5" customHeight="1">
      <c r="C14" s="117" t="s">
        <v>57</v>
      </c>
      <c r="D14" s="59"/>
      <c r="E14" s="125">
        <v>3</v>
      </c>
      <c r="F14" s="124"/>
    </row>
    <row r="15" spans="3:6" ht="19.5" customHeight="1">
      <c r="C15" s="117" t="s">
        <v>44</v>
      </c>
      <c r="D15" s="59"/>
      <c r="E15" s="125">
        <v>4</v>
      </c>
      <c r="F15" s="120"/>
    </row>
    <row r="16" spans="3:6" ht="19.5" customHeight="1">
      <c r="C16" s="117" t="s">
        <v>41</v>
      </c>
      <c r="D16" s="59"/>
      <c r="E16" s="125">
        <v>1</v>
      </c>
      <c r="F16" s="124"/>
    </row>
    <row r="17" spans="3:5" ht="19.5" customHeight="1">
      <c r="C17" s="60" t="s">
        <v>29</v>
      </c>
      <c r="D17" s="59"/>
      <c r="E17" s="61">
        <f>SUM(E9:E16)</f>
        <v>28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5"/>
  <sheetViews>
    <sheetView workbookViewId="0" topLeftCell="A1">
      <selection activeCell="A7" sqref="A7"/>
    </sheetView>
  </sheetViews>
  <sheetFormatPr defaultColWidth="9.140625" defaultRowHeight="12.75"/>
  <cols>
    <col min="1" max="1" width="7.421875" style="51" bestFit="1" customWidth="1"/>
    <col min="2" max="2" width="4.421875" style="0" customWidth="1"/>
    <col min="3" max="3" width="8.140625" style="0" customWidth="1"/>
    <col min="4" max="4" width="21.140625" style="0" customWidth="1"/>
    <col min="5" max="5" width="20.7109375" style="0" customWidth="1"/>
    <col min="6" max="6" width="10.00390625" style="0" customWidth="1"/>
    <col min="7" max="7" width="27.7109375" style="0" customWidth="1"/>
    <col min="8" max="8" width="24.421875" style="3" customWidth="1"/>
  </cols>
  <sheetData>
    <row r="1" spans="5:6" ht="15.75">
      <c r="E1" s="1"/>
      <c r="F1" s="1"/>
    </row>
    <row r="2" spans="2:6" ht="15">
      <c r="B2" s="2"/>
      <c r="C2" s="3"/>
      <c r="E2" s="126" t="str">
        <f>Startlist!$F2</f>
        <v>Hiiumaa Ralli 2011</v>
      </c>
      <c r="F2" s="126"/>
    </row>
    <row r="3" spans="2:6" ht="15">
      <c r="B3" s="2"/>
      <c r="C3" s="3"/>
      <c r="E3" s="58" t="str">
        <f>Startlist!$F3</f>
        <v>22.oktoober 2011</v>
      </c>
      <c r="F3" s="58"/>
    </row>
    <row r="4" spans="2:6" ht="15">
      <c r="B4" s="2"/>
      <c r="C4" s="3"/>
      <c r="E4" s="58" t="str">
        <f>Startlist!$F4</f>
        <v>Hiiumaa</v>
      </c>
      <c r="F4" s="58"/>
    </row>
    <row r="5" ht="15" customHeight="1">
      <c r="C5" s="3"/>
    </row>
    <row r="6" spans="1:9" ht="15">
      <c r="A6" s="32"/>
      <c r="B6" s="157" t="s">
        <v>194</v>
      </c>
      <c r="C6" s="3"/>
      <c r="H6"/>
      <c r="I6" s="158"/>
    </row>
    <row r="7" spans="1:9" ht="12.75">
      <c r="A7" s="159" t="s">
        <v>11</v>
      </c>
      <c r="B7" s="148" t="s">
        <v>3</v>
      </c>
      <c r="C7" s="7" t="s">
        <v>4</v>
      </c>
      <c r="D7" s="8" t="s">
        <v>5</v>
      </c>
      <c r="E7" s="9" t="s">
        <v>6</v>
      </c>
      <c r="F7" s="8"/>
      <c r="G7" s="8" t="s">
        <v>8</v>
      </c>
      <c r="H7" s="8" t="s">
        <v>9</v>
      </c>
      <c r="I7" s="147" t="s">
        <v>1</v>
      </c>
    </row>
    <row r="8" spans="1:9" ht="15" customHeight="1">
      <c r="A8" s="160" t="s">
        <v>195</v>
      </c>
      <c r="B8" s="161">
        <v>1</v>
      </c>
      <c r="C8" s="145" t="s">
        <v>39</v>
      </c>
      <c r="D8" s="146" t="s">
        <v>125</v>
      </c>
      <c r="E8" s="146" t="s">
        <v>126</v>
      </c>
      <c r="F8" s="145" t="s">
        <v>30</v>
      </c>
      <c r="G8" s="146" t="s">
        <v>55</v>
      </c>
      <c r="H8" s="146" t="s">
        <v>40</v>
      </c>
      <c r="I8" s="162" t="str">
        <f>VLOOKUP(B8,Results!B:P,10,FALSE)</f>
        <v>32.07,0</v>
      </c>
    </row>
    <row r="9" spans="1:9" ht="15" customHeight="1">
      <c r="A9" s="160" t="s">
        <v>196</v>
      </c>
      <c r="B9" s="161">
        <v>2</v>
      </c>
      <c r="C9" s="145" t="s">
        <v>44</v>
      </c>
      <c r="D9" s="146" t="s">
        <v>47</v>
      </c>
      <c r="E9" s="146" t="s">
        <v>48</v>
      </c>
      <c r="F9" s="145" t="s">
        <v>30</v>
      </c>
      <c r="G9" s="146" t="s">
        <v>49</v>
      </c>
      <c r="H9" s="146" t="s">
        <v>50</v>
      </c>
      <c r="I9" s="162" t="str">
        <f>VLOOKUP(B9,Results!B:P,10,FALSE)</f>
        <v>32.44,3</v>
      </c>
    </row>
    <row r="10" spans="1:9" ht="15" customHeight="1">
      <c r="A10" s="160" t="s">
        <v>197</v>
      </c>
      <c r="B10" s="161">
        <v>9</v>
      </c>
      <c r="C10" s="145" t="s">
        <v>44</v>
      </c>
      <c r="D10" s="146" t="s">
        <v>45</v>
      </c>
      <c r="E10" s="146" t="s">
        <v>46</v>
      </c>
      <c r="F10" s="145" t="s">
        <v>36</v>
      </c>
      <c r="G10" s="146" t="s">
        <v>45</v>
      </c>
      <c r="H10" s="146" t="s">
        <v>43</v>
      </c>
      <c r="I10" s="162" t="str">
        <f>VLOOKUP(B10,Results!B:P,10,FALSE)</f>
        <v>33.27,7</v>
      </c>
    </row>
    <row r="11" spans="1:9" ht="15" customHeight="1">
      <c r="A11" s="160" t="s">
        <v>198</v>
      </c>
      <c r="B11" s="161">
        <v>5</v>
      </c>
      <c r="C11" s="145" t="s">
        <v>57</v>
      </c>
      <c r="D11" s="146" t="s">
        <v>58</v>
      </c>
      <c r="E11" s="146" t="s">
        <v>59</v>
      </c>
      <c r="F11" s="145" t="s">
        <v>30</v>
      </c>
      <c r="G11" s="146" t="s">
        <v>49</v>
      </c>
      <c r="H11" s="146" t="s">
        <v>60</v>
      </c>
      <c r="I11" s="162" t="str">
        <f>VLOOKUP(B11,Results!B:P,10,FALSE)</f>
        <v>33.58,0</v>
      </c>
    </row>
    <row r="12" spans="1:9" ht="15" customHeight="1">
      <c r="A12" s="160" t="s">
        <v>199</v>
      </c>
      <c r="B12" s="161">
        <v>4</v>
      </c>
      <c r="C12" s="145" t="s">
        <v>63</v>
      </c>
      <c r="D12" s="146" t="s">
        <v>133</v>
      </c>
      <c r="E12" s="146" t="s">
        <v>134</v>
      </c>
      <c r="F12" s="145" t="s">
        <v>30</v>
      </c>
      <c r="G12" s="146" t="s">
        <v>134</v>
      </c>
      <c r="H12" s="146" t="s">
        <v>135</v>
      </c>
      <c r="I12" s="162" t="str">
        <f>VLOOKUP(B12,Results!B:P,10,FALSE)</f>
        <v>34.08,1</v>
      </c>
    </row>
    <row r="13" spans="1:9" ht="15" customHeight="1">
      <c r="A13" s="160" t="s">
        <v>200</v>
      </c>
      <c r="B13" s="161">
        <v>31</v>
      </c>
      <c r="C13" s="145" t="s">
        <v>63</v>
      </c>
      <c r="D13" s="146" t="s">
        <v>184</v>
      </c>
      <c r="E13" s="146" t="s">
        <v>185</v>
      </c>
      <c r="F13" s="145" t="s">
        <v>30</v>
      </c>
      <c r="G13" s="146" t="s">
        <v>151</v>
      </c>
      <c r="H13" s="146" t="s">
        <v>92</v>
      </c>
      <c r="I13" s="162" t="str">
        <f>VLOOKUP(B13,Results!B:P,10,FALSE)</f>
        <v>34.13,6</v>
      </c>
    </row>
    <row r="14" spans="1:9" ht="15" customHeight="1">
      <c r="A14" s="160" t="s">
        <v>201</v>
      </c>
      <c r="B14" s="161">
        <v>22</v>
      </c>
      <c r="C14" s="145" t="s">
        <v>57</v>
      </c>
      <c r="D14" s="146" t="s">
        <v>81</v>
      </c>
      <c r="E14" s="146" t="s">
        <v>82</v>
      </c>
      <c r="F14" s="145" t="s">
        <v>36</v>
      </c>
      <c r="G14" s="146" t="s">
        <v>83</v>
      </c>
      <c r="H14" s="146" t="s">
        <v>84</v>
      </c>
      <c r="I14" s="162" t="str">
        <f>VLOOKUP(B14,Results!B:P,10,FALSE)</f>
        <v>35.36,9</v>
      </c>
    </row>
    <row r="15" spans="1:9" ht="15" customHeight="1">
      <c r="A15" s="160" t="s">
        <v>202</v>
      </c>
      <c r="B15" s="161">
        <v>16</v>
      </c>
      <c r="C15" s="145" t="s">
        <v>63</v>
      </c>
      <c r="D15" s="146" t="s">
        <v>78</v>
      </c>
      <c r="E15" s="146" t="s">
        <v>79</v>
      </c>
      <c r="F15" s="145" t="s">
        <v>30</v>
      </c>
      <c r="G15" s="146" t="s">
        <v>54</v>
      </c>
      <c r="H15" s="146" t="s">
        <v>67</v>
      </c>
      <c r="I15" s="162" t="str">
        <f>VLOOKUP(B15,Results!B:P,10,FALSE)</f>
        <v>35.54,4</v>
      </c>
    </row>
    <row r="16" spans="1:9" ht="15" customHeight="1">
      <c r="A16" s="160" t="s">
        <v>203</v>
      </c>
      <c r="B16" s="161">
        <v>25</v>
      </c>
      <c r="C16" s="145" t="s">
        <v>51</v>
      </c>
      <c r="D16" s="146" t="s">
        <v>177</v>
      </c>
      <c r="E16" s="146" t="s">
        <v>178</v>
      </c>
      <c r="F16" s="145" t="s">
        <v>30</v>
      </c>
      <c r="G16" s="146" t="s">
        <v>55</v>
      </c>
      <c r="H16" s="146" t="s">
        <v>179</v>
      </c>
      <c r="I16" s="162" t="str">
        <f>VLOOKUP(B16,Results!B:P,10,FALSE)</f>
        <v>35.59,5</v>
      </c>
    </row>
    <row r="17" spans="1:9" ht="15" customHeight="1">
      <c r="A17" s="160" t="s">
        <v>204</v>
      </c>
      <c r="B17" s="161">
        <v>11</v>
      </c>
      <c r="C17" s="145" t="s">
        <v>39</v>
      </c>
      <c r="D17" s="146" t="s">
        <v>69</v>
      </c>
      <c r="E17" s="146" t="s">
        <v>70</v>
      </c>
      <c r="F17" s="145" t="s">
        <v>30</v>
      </c>
      <c r="G17" s="146" t="s">
        <v>71</v>
      </c>
      <c r="H17" s="146" t="s">
        <v>72</v>
      </c>
      <c r="I17" s="162" t="str">
        <f>VLOOKUP(B17,Results!B:P,10,FALSE)</f>
        <v>36.01,5</v>
      </c>
    </row>
    <row r="18" spans="1:9" ht="15" customHeight="1">
      <c r="A18" s="160" t="s">
        <v>205</v>
      </c>
      <c r="B18" s="161">
        <v>19</v>
      </c>
      <c r="C18" s="145" t="s">
        <v>57</v>
      </c>
      <c r="D18" s="146" t="s">
        <v>163</v>
      </c>
      <c r="E18" s="146" t="s">
        <v>164</v>
      </c>
      <c r="F18" s="145" t="s">
        <v>30</v>
      </c>
      <c r="G18" s="146" t="s">
        <v>49</v>
      </c>
      <c r="H18" s="146" t="s">
        <v>142</v>
      </c>
      <c r="I18" s="162" t="str">
        <f>VLOOKUP(B18,Results!B:P,10,FALSE)</f>
        <v>36.23,8</v>
      </c>
    </row>
    <row r="19" spans="1:9" ht="15" customHeight="1">
      <c r="A19" s="160" t="s">
        <v>206</v>
      </c>
      <c r="B19" s="161">
        <v>17</v>
      </c>
      <c r="C19" s="145" t="s">
        <v>63</v>
      </c>
      <c r="D19" s="146" t="s">
        <v>64</v>
      </c>
      <c r="E19" s="146" t="s">
        <v>65</v>
      </c>
      <c r="F19" s="145" t="s">
        <v>30</v>
      </c>
      <c r="G19" s="146" t="s">
        <v>66</v>
      </c>
      <c r="H19" s="146" t="s">
        <v>67</v>
      </c>
      <c r="I19" s="162" t="str">
        <f>VLOOKUP(B19,Results!B:P,10,FALSE)</f>
        <v>36.34,9</v>
      </c>
    </row>
    <row r="20" spans="1:9" ht="15" customHeight="1">
      <c r="A20" s="160" t="s">
        <v>207</v>
      </c>
      <c r="B20" s="161">
        <v>20</v>
      </c>
      <c r="C20" s="145" t="s">
        <v>51</v>
      </c>
      <c r="D20" s="146" t="s">
        <v>166</v>
      </c>
      <c r="E20" s="146" t="s">
        <v>167</v>
      </c>
      <c r="F20" s="145" t="s">
        <v>30</v>
      </c>
      <c r="G20" s="146" t="s">
        <v>55</v>
      </c>
      <c r="H20" s="146" t="s">
        <v>60</v>
      </c>
      <c r="I20" s="162" t="str">
        <f>VLOOKUP(B20,Results!B:P,10,FALSE)</f>
        <v>36.43,1</v>
      </c>
    </row>
    <row r="21" spans="1:9" ht="15" customHeight="1">
      <c r="A21" s="160" t="s">
        <v>208</v>
      </c>
      <c r="B21" s="161">
        <v>18</v>
      </c>
      <c r="C21" s="145" t="s">
        <v>51</v>
      </c>
      <c r="D21" s="146" t="s">
        <v>74</v>
      </c>
      <c r="E21" s="146" t="s">
        <v>75</v>
      </c>
      <c r="F21" s="145" t="s">
        <v>30</v>
      </c>
      <c r="G21" s="146" t="s">
        <v>49</v>
      </c>
      <c r="H21" s="146" t="s">
        <v>76</v>
      </c>
      <c r="I21" s="162" t="str">
        <f>VLOOKUP(B21,Results!B:P,10,FALSE)</f>
        <v>36.48,5</v>
      </c>
    </row>
    <row r="22" spans="1:9" ht="15" customHeight="1">
      <c r="A22" s="160" t="s">
        <v>209</v>
      </c>
      <c r="B22" s="161">
        <v>24</v>
      </c>
      <c r="C22" s="145" t="s">
        <v>44</v>
      </c>
      <c r="D22" s="146" t="s">
        <v>94</v>
      </c>
      <c r="E22" s="146" t="s">
        <v>175</v>
      </c>
      <c r="F22" s="145" t="s">
        <v>30</v>
      </c>
      <c r="G22" s="146" t="s">
        <v>54</v>
      </c>
      <c r="H22" s="146" t="s">
        <v>95</v>
      </c>
      <c r="I22" s="162" t="str">
        <f>VLOOKUP(B22,Results!B:P,10,FALSE)</f>
        <v>37.15,9</v>
      </c>
    </row>
    <row r="23" spans="1:9" ht="15" customHeight="1">
      <c r="A23" s="160" t="s">
        <v>210</v>
      </c>
      <c r="B23" s="161">
        <v>27</v>
      </c>
      <c r="C23" s="145" t="s">
        <v>98</v>
      </c>
      <c r="D23" s="146" t="s">
        <v>99</v>
      </c>
      <c r="E23" s="146" t="s">
        <v>100</v>
      </c>
      <c r="F23" s="145" t="s">
        <v>30</v>
      </c>
      <c r="G23" s="146" t="s">
        <v>71</v>
      </c>
      <c r="H23" s="146" t="s">
        <v>101</v>
      </c>
      <c r="I23" s="162" t="str">
        <f>VLOOKUP(B23,Results!B:P,10,FALSE)</f>
        <v>38.08,0</v>
      </c>
    </row>
    <row r="24" spans="1:9" ht="15" customHeight="1">
      <c r="A24" s="160" t="s">
        <v>211</v>
      </c>
      <c r="B24" s="161">
        <v>23</v>
      </c>
      <c r="C24" s="145" t="s">
        <v>51</v>
      </c>
      <c r="D24" s="146" t="s">
        <v>88</v>
      </c>
      <c r="E24" s="146" t="s">
        <v>89</v>
      </c>
      <c r="F24" s="145" t="s">
        <v>30</v>
      </c>
      <c r="G24" s="146" t="s">
        <v>42</v>
      </c>
      <c r="H24" s="146" t="s">
        <v>90</v>
      </c>
      <c r="I24" s="162" t="str">
        <f>VLOOKUP(B24,Results!B:P,10,FALSE)</f>
        <v>40.01,0</v>
      </c>
    </row>
    <row r="25" spans="1:9" ht="15" customHeight="1">
      <c r="A25" s="160" t="s">
        <v>212</v>
      </c>
      <c r="B25" s="161">
        <v>21</v>
      </c>
      <c r="C25" s="145" t="s">
        <v>39</v>
      </c>
      <c r="D25" s="146" t="s">
        <v>169</v>
      </c>
      <c r="E25" s="146" t="s">
        <v>170</v>
      </c>
      <c r="F25" s="145" t="s">
        <v>30</v>
      </c>
      <c r="G25" s="146" t="s">
        <v>171</v>
      </c>
      <c r="H25" s="146" t="s">
        <v>40</v>
      </c>
      <c r="I25" s="162" t="str">
        <f>VLOOKUP(B25,Results!B:P,10,FALSE)</f>
        <v>41.37,2</v>
      </c>
    </row>
    <row r="26" spans="1:9" ht="15" customHeight="1">
      <c r="A26" s="160" t="s">
        <v>213</v>
      </c>
      <c r="B26" s="161">
        <v>30</v>
      </c>
      <c r="C26" s="145" t="s">
        <v>98</v>
      </c>
      <c r="D26" s="146" t="s">
        <v>107</v>
      </c>
      <c r="E26" s="146" t="s">
        <v>108</v>
      </c>
      <c r="F26" s="145" t="s">
        <v>30</v>
      </c>
      <c r="G26" s="146" t="s">
        <v>109</v>
      </c>
      <c r="H26" s="146" t="s">
        <v>110</v>
      </c>
      <c r="I26" s="162" t="str">
        <f>VLOOKUP(B26,Results!B:P,10,FALSE)</f>
        <v>45.02,6</v>
      </c>
    </row>
    <row r="27" spans="1:9" ht="15" customHeight="1">
      <c r="A27" s="160"/>
      <c r="B27" s="161">
        <v>3</v>
      </c>
      <c r="C27" s="145" t="s">
        <v>39</v>
      </c>
      <c r="D27" s="146" t="s">
        <v>129</v>
      </c>
      <c r="E27" s="146" t="s">
        <v>130</v>
      </c>
      <c r="F27" s="145" t="s">
        <v>36</v>
      </c>
      <c r="G27" s="146" t="s">
        <v>129</v>
      </c>
      <c r="H27" s="146" t="s">
        <v>131</v>
      </c>
      <c r="I27" s="168" t="s">
        <v>624</v>
      </c>
    </row>
    <row r="28" spans="1:9" ht="15" customHeight="1">
      <c r="A28" s="160"/>
      <c r="B28" s="161">
        <v>6</v>
      </c>
      <c r="C28" s="145" t="s">
        <v>51</v>
      </c>
      <c r="D28" s="146" t="s">
        <v>52</v>
      </c>
      <c r="E28" s="146" t="s">
        <v>53</v>
      </c>
      <c r="F28" s="145" t="s">
        <v>30</v>
      </c>
      <c r="G28" s="146" t="s">
        <v>54</v>
      </c>
      <c r="H28" s="146" t="s">
        <v>38</v>
      </c>
      <c r="I28" s="168" t="s">
        <v>624</v>
      </c>
    </row>
    <row r="29" spans="1:9" ht="15" customHeight="1">
      <c r="A29" s="160"/>
      <c r="B29" s="161">
        <v>7</v>
      </c>
      <c r="C29" s="145" t="s">
        <v>44</v>
      </c>
      <c r="D29" s="146" t="s">
        <v>139</v>
      </c>
      <c r="E29" s="146" t="s">
        <v>140</v>
      </c>
      <c r="F29" s="145" t="s">
        <v>30</v>
      </c>
      <c r="G29" s="146" t="s">
        <v>66</v>
      </c>
      <c r="H29" s="146" t="s">
        <v>43</v>
      </c>
      <c r="I29" s="168" t="s">
        <v>624</v>
      </c>
    </row>
    <row r="30" spans="1:9" ht="15" customHeight="1">
      <c r="A30" s="160"/>
      <c r="B30" s="161">
        <v>10</v>
      </c>
      <c r="C30" s="145" t="s">
        <v>41</v>
      </c>
      <c r="D30" s="146" t="s">
        <v>145</v>
      </c>
      <c r="E30" s="146" t="s">
        <v>146</v>
      </c>
      <c r="F30" s="145" t="s">
        <v>30</v>
      </c>
      <c r="G30" s="146" t="s">
        <v>55</v>
      </c>
      <c r="H30" s="146" t="s">
        <v>43</v>
      </c>
      <c r="I30" s="168" t="s">
        <v>624</v>
      </c>
    </row>
    <row r="31" spans="1:9" ht="15" customHeight="1">
      <c r="A31" s="160"/>
      <c r="B31" s="161">
        <v>12</v>
      </c>
      <c r="C31" s="145" t="s">
        <v>114</v>
      </c>
      <c r="D31" s="146" t="s">
        <v>149</v>
      </c>
      <c r="E31" s="146" t="s">
        <v>150</v>
      </c>
      <c r="F31" s="145" t="s">
        <v>30</v>
      </c>
      <c r="G31" s="146" t="s">
        <v>151</v>
      </c>
      <c r="H31" s="146" t="s">
        <v>152</v>
      </c>
      <c r="I31" s="168" t="s">
        <v>624</v>
      </c>
    </row>
    <row r="32" spans="1:9" ht="15" customHeight="1">
      <c r="A32" s="160"/>
      <c r="B32" s="161">
        <v>14</v>
      </c>
      <c r="C32" s="145" t="s">
        <v>63</v>
      </c>
      <c r="D32" s="146" t="s">
        <v>154</v>
      </c>
      <c r="E32" s="146" t="s">
        <v>155</v>
      </c>
      <c r="F32" s="145" t="s">
        <v>30</v>
      </c>
      <c r="G32" s="146" t="s">
        <v>156</v>
      </c>
      <c r="H32" s="146" t="s">
        <v>157</v>
      </c>
      <c r="I32" s="168" t="s">
        <v>624</v>
      </c>
    </row>
    <row r="33" spans="1:9" ht="15" customHeight="1">
      <c r="A33" s="160"/>
      <c r="B33" s="161">
        <v>26</v>
      </c>
      <c r="C33" s="145" t="s">
        <v>51</v>
      </c>
      <c r="D33" s="146" t="s">
        <v>181</v>
      </c>
      <c r="E33" s="146" t="s">
        <v>182</v>
      </c>
      <c r="F33" s="145" t="s">
        <v>30</v>
      </c>
      <c r="G33" s="146" t="s">
        <v>49</v>
      </c>
      <c r="H33" s="146" t="s">
        <v>50</v>
      </c>
      <c r="I33" s="168" t="s">
        <v>624</v>
      </c>
    </row>
    <row r="34" spans="1:9" ht="15" customHeight="1">
      <c r="A34" s="160"/>
      <c r="B34" s="161">
        <v>28</v>
      </c>
      <c r="C34" s="145" t="s">
        <v>98</v>
      </c>
      <c r="D34" s="146" t="s">
        <v>189</v>
      </c>
      <c r="E34" s="146" t="s">
        <v>190</v>
      </c>
      <c r="F34" s="145" t="s">
        <v>30</v>
      </c>
      <c r="G34" s="146" t="s">
        <v>71</v>
      </c>
      <c r="H34" s="146" t="s">
        <v>105</v>
      </c>
      <c r="I34" s="168" t="s">
        <v>624</v>
      </c>
    </row>
    <row r="35" spans="1:9" ht="15" customHeight="1">
      <c r="A35" s="160"/>
      <c r="B35" s="161">
        <v>29</v>
      </c>
      <c r="C35" s="145" t="s">
        <v>98</v>
      </c>
      <c r="D35" s="146" t="s">
        <v>103</v>
      </c>
      <c r="E35" s="146" t="s">
        <v>104</v>
      </c>
      <c r="F35" s="145" t="s">
        <v>30</v>
      </c>
      <c r="G35" s="146" t="s">
        <v>71</v>
      </c>
      <c r="H35" s="146" t="s">
        <v>105</v>
      </c>
      <c r="I35" s="168" t="s">
        <v>624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2011-10-22T14:50:10Z</cp:lastPrinted>
  <dcterms:created xsi:type="dcterms:W3CDTF">2004-09-28T13:23:33Z</dcterms:created>
  <dcterms:modified xsi:type="dcterms:W3CDTF">2011-10-22T15:12:10Z</dcterms:modified>
  <cp:category/>
  <cp:version/>
  <cp:contentType/>
  <cp:contentStatus/>
</cp:coreProperties>
</file>